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60" yWindow="225" windowWidth="13860" windowHeight="8685" tabRatio="925" activeTab="3"/>
  </bookViews>
  <sheets>
    <sheet name="Balance General BVES" sheetId="37" r:id="rId1"/>
    <sheet name="Estado Resultados BVES" sheetId="40" r:id="rId2"/>
    <sheet name="Operaciones Bursatiles BVES" sheetId="38" r:id="rId3"/>
    <sheet name="Operaciones admon cartera BVES" sheetId="39" r:id="rId4"/>
  </sheets>
  <definedNames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_xlnm.Print_Area" localSheetId="0">'Balance General BVES'!$A$1:$G$125</definedName>
    <definedName name="_xlnm.Print_Area" localSheetId="1">'Estado Resultados BVES'!$A$1:$G$85</definedName>
    <definedName name="_xlnm.Print_Area" localSheetId="3">'Operaciones admon cartera BVES'!$A$1:$G$51</definedName>
    <definedName name="_xlnm.Print_Area" localSheetId="2">'Operaciones Bursatiles BVES'!$A$1:$G$63</definedName>
    <definedName name="_xlnm.Print_Titles" localSheetId="0">'Balance General BVES'!$1:$6</definedName>
    <definedName name="seis">#REF!</definedName>
    <definedName name="siete">#REF!</definedName>
    <definedName name="tres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<sst xmlns="http://schemas.openxmlformats.org/spreadsheetml/2006/main" count="165" uniqueCount="131">
  <si>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</si>
  <si>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</si>
  <si>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</si>
  <si>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</si>
  <si>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</si>
  <si>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</si>
  <si>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</si>
  <si>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</si>
  <si>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</si>
  <si>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</si>
  <si>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</si>
  <si>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</si>
  <si>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</si>
  <si>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</si>
  <si>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</si>
  <si>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</si>
  <si>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</si>
  <si>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</si>
  <si>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</si>
  <si>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</si>
  <si>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</si>
  <si>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</si>
  <si>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</si>
  <si>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</si>
  <si>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</si>
  <si>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</si>
  <si>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</si>
  <si>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</si>
  <si>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</si>
  <si>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</si>
  <si>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</si>
  <si>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</si>
  <si>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</si>
  <si>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</si>
  <si>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</si>
  <si>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</si>
  <si>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</si>
  <si>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</si>
  <si>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</si>
  <si>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</si>
  <si>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</si>
  <si>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</si>
  <si>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</si>
  <si>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</si>
  <si>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</si>
  <si>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</si>
  <si>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</si>
  <si>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</si>
  <si>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</si>
  <si>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</si>
  <si>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</si>
  <si>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</si>
  <si>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</si>
  <si>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</si>
  <si>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</si>
  <si>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</si>
  <si>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</si>
  <si>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</si>
  <si>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</si>
  <si>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</si>
  <si>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</si>
  <si>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</si>
  <si>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</si>
  <si>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</si>
  <si>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</si>
  <si>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</si>
  <si>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</si>
  <si>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</si>
  <si>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</si>
  <si>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</si>
  <si>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</si>
  <si>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</si>
  <si>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</si>
  <si>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</si>
  <si>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</si>
  <si>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</si>
  <si>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</si>
  <si>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</si>
  <si>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</si>
  <si>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</si>
  <si>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</si>
  <si>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</si>
  <si>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</si>
  <si>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</si>
  <si>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</si>
  <si>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</si>
  <si>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</si>
  <si>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</si>
  <si>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</si>
  <si>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</si>
  <si>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</si>
  <si>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</si>
  <si>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</si>
  <si>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</si>
  <si>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</si>
  <si>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</si>
  <si>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</si>
  <si>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</si>
  <si>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</si>
  <si>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</si>
  <si>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</si>
  <si>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</si>
  <si>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</si>
  <si>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</si>
  <si>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</si>
  <si>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</si>
  <si>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</si>
  <si>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</si>
  <si>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</si>
  <si>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</si>
  <si>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</si>
  <si>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</si>
  <si>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</si>
  <si>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</si>
  <si>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</si>
  <si>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</si>
  <si>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</si>
  <si>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</si>
  <si>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</si>
  <si>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</si>
  <si>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</si>
  <si>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</si>
  <si>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</si>
  <si>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</si>
  <si>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</si>
  <si>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</si>
  <si>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</si>
  <si>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30 DE JUNIO DE 2018</t>
  </si>
  <si>
    <t>PERIODO DEL 1 o. DE ENERO AL 30 DE JUNIO DE 2018</t>
  </si>
  <si>
    <t>ESTADO DE OPERACIONES BURSATILES AL 30 DE JUNIO DE 2018</t>
  </si>
  <si>
    <t>ESTADO DE ADMINISTRACION DE CARTERA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</si>
</sst>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_([$€-2]* #,##0.00_);_([$€-2]* \(#,##0.00\);_([$€-2]* &quot;-&quot;??_)"/>
  </numFmts>
  <fonts count="1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6">
    <xf numFmtId="0" fontId="0" fillId="0" borderId="0"/>
    <xf numFmtId="0" fontId="146" fillId="0" borderId="0"/>
    <xf numFmtId="0" fontId="126" fillId="0" borderId="0"/>
    <xf numFmtId="0" fontId="133" fillId="2" borderId="0" applyNumberFormat="0" applyBorder="0" applyAlignment="0" applyProtection="0"/>
    <xf numFmtId="0" fontId="132" fillId="3" borderId="0" applyNumberFormat="0" applyBorder="0" applyAlignment="0" applyProtection="0"/>
    <xf numFmtId="43" fontId="126" fillId="0" borderId="0" applyFont="0" applyFill="0" applyBorder="0" applyAlignment="0" applyProtection="0"/>
    <xf numFmtId="40" fontId="131" fillId="0" borderId="0" applyFont="0" applyFill="0" applyBorder="0" applyAlignment="0" applyProtection="0"/>
    <xf numFmtId="44" fontId="126" fillId="0" borderId="0" applyFont="0" applyFill="0" applyBorder="0" applyAlignment="0" applyProtection="0"/>
    <xf numFmtId="0" fontId="126" fillId="0" borderId="0"/>
    <xf numFmtId="0" fontId="147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126" fillId="0" borderId="0"/>
    <xf numFmtId="0" fontId="12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126" fillId="0" borderId="0"/>
    <xf numFmtId="0" fontId="132" fillId="3" borderId="0" applyNumberFormat="0" applyBorder="0" applyAlignment="0" applyProtection="0"/>
    <xf numFmtId="43" fontId="126" fillId="0" borderId="0" applyFont="0" applyFill="0" applyBorder="0" applyAlignment="0" applyProtection="0"/>
    <xf numFmtId="44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128" fillId="0" borderId="0" xfId="1" applyFont="1"/>
    <xf numFmtId="43" fontId="126" fillId="0" borderId="0" xfId="5"/>
    <xf numFmtId="0" fontId="128" fillId="4" borderId="0" xfId="1" applyFont="1" applyFill="1"/>
    <xf numFmtId="43" fontId="126" fillId="4" borderId="0" xfId="5" applyFill="1"/>
    <xf numFmtId="0" fontId="140" fillId="4" borderId="0" xfId="1" applyFont="1" applyFill="1"/>
    <xf numFmtId="0" fontId="136" fillId="4" borderId="0" xfId="1" applyFont="1" applyFill="1" applyAlignment="1"/>
    <xf numFmtId="43" fontId="136" fillId="4" borderId="0" xfId="5" applyFont="1" applyFill="1"/>
    <xf numFmtId="0" fontId="127" fillId="4" borderId="0" xfId="1" applyFont="1" applyFill="1"/>
    <xf numFmtId="0" fontId="136" fillId="4" borderId="0" xfId="1" applyFont="1" applyFill="1"/>
    <xf numFmtId="43" fontId="127" fillId="4" borderId="0" xfId="1" applyNumberFormat="1" applyFont="1" applyFill="1"/>
    <xf numFmtId="43" fontId="128" fillId="4" borderId="0" xfId="1" applyNumberFormat="1" applyFont="1" applyFill="1"/>
    <xf numFmtId="43" fontId="140" fillId="4" borderId="0" xfId="1" applyNumberFormat="1" applyFont="1" applyFill="1"/>
    <xf numFmtId="43" fontId="126" fillId="4" borderId="1" xfId="5" applyFill="1" applyBorder="1"/>
    <xf numFmtId="43" fontId="128" fillId="4" borderId="1" xfId="1" applyNumberFormat="1" applyFont="1" applyFill="1" applyBorder="1"/>
    <xf numFmtId="0" fontId="128" fillId="4" borderId="1" xfId="1" applyFont="1" applyFill="1" applyBorder="1"/>
    <xf numFmtId="43" fontId="126" fillId="4" borderId="0" xfId="5" applyFill="1" applyBorder="1"/>
    <xf numFmtId="0" fontId="128" fillId="4" borderId="0" xfId="1" applyFont="1" applyFill="1" applyBorder="1"/>
    <xf numFmtId="43" fontId="126" fillId="4" borderId="4" xfId="5" applyFill="1" applyBorder="1"/>
    <xf numFmtId="0" fontId="128" fillId="4" borderId="4" xfId="1" applyFont="1" applyFill="1" applyBorder="1"/>
    <xf numFmtId="43" fontId="127" fillId="4" borderId="3" xfId="1" applyNumberFormat="1" applyFont="1" applyFill="1" applyBorder="1"/>
    <xf numFmtId="43" fontId="127" fillId="4" borderId="0" xfId="5" applyFont="1" applyFill="1"/>
    <xf numFmtId="2" fontId="128" fillId="4" borderId="0" xfId="1" applyNumberFormat="1" applyFont="1" applyFill="1"/>
    <xf numFmtId="0" fontId="141" fillId="4" borderId="0" xfId="1" applyFont="1" applyFill="1"/>
    <xf numFmtId="0" fontId="134" fillId="4" borderId="0" xfId="1" applyFont="1" applyFill="1"/>
    <xf numFmtId="43" fontId="134" fillId="4" borderId="0" xfId="5" applyFont="1" applyFill="1"/>
    <xf numFmtId="43" fontId="134" fillId="4" borderId="3" xfId="1" applyNumberFormat="1" applyFont="1" applyFill="1" applyBorder="1"/>
    <xf numFmtId="0" fontId="142" fillId="4" borderId="0" xfId="1" applyFont="1" applyFill="1"/>
    <xf numFmtId="0" fontId="143" fillId="4" borderId="0" xfId="1" applyFont="1" applyFill="1"/>
    <xf numFmtId="0" fontId="145" fillId="4" borderId="0" xfId="1" applyFont="1" applyFill="1"/>
    <xf numFmtId="43" fontId="145" fillId="4" borderId="0" xfId="5" applyFont="1" applyFill="1"/>
    <xf numFmtId="43" fontId="137" fillId="4" borderId="0" xfId="5" applyFont="1" applyFill="1"/>
    <xf numFmtId="43" fontId="141" fillId="4" borderId="0" xfId="1" applyNumberFormat="1" applyFont="1" applyFill="1"/>
    <xf numFmtId="0" fontId="126" fillId="4" borderId="0" xfId="1" applyFont="1" applyFill="1"/>
    <xf numFmtId="43" fontId="135" fillId="4" borderId="0" xfId="5" applyFont="1" applyFill="1"/>
    <xf numFmtId="0" fontId="139" fillId="4" borderId="0" xfId="1" applyFont="1" applyFill="1"/>
    <xf numFmtId="0" fontId="135" fillId="4" borderId="0" xfId="1" applyFont="1" applyFill="1"/>
    <xf numFmtId="43" fontId="127" fillId="4" borderId="0" xfId="1" applyNumberFormat="1" applyFont="1" applyFill="1" applyBorder="1"/>
    <xf numFmtId="43" fontId="127" fillId="4" borderId="4" xfId="1" applyNumberFormat="1" applyFont="1" applyFill="1" applyBorder="1"/>
    <xf numFmtId="0" fontId="127" fillId="4" borderId="0" xfId="1" applyFont="1" applyFill="1" applyBorder="1"/>
    <xf numFmtId="0" fontId="127" fillId="4" borderId="4" xfId="1" applyFont="1" applyFill="1" applyBorder="1"/>
    <xf numFmtId="43" fontId="135" fillId="4" borderId="0" xfId="5" applyFont="1" applyFill="1" applyBorder="1"/>
    <xf numFmtId="4" fontId="135" fillId="4" borderId="0" xfId="1" applyNumberFormat="1" applyFont="1" applyFill="1" applyBorder="1"/>
    <xf numFmtId="4" fontId="135" fillId="4" borderId="3" xfId="1" applyNumberFormat="1" applyFont="1" applyFill="1" applyBorder="1"/>
    <xf numFmtId="4" fontId="140" fillId="4" borderId="0" xfId="1" applyNumberFormat="1" applyFont="1" applyFill="1"/>
    <xf numFmtId="0" fontId="135" fillId="4" borderId="0" xfId="1" applyFont="1" applyFill="1" applyBorder="1"/>
    <xf numFmtId="164" fontId="135" fillId="4" borderId="0" xfId="5" applyNumberFormat="1" applyFont="1" applyFill="1"/>
    <xf numFmtId="0" fontId="139" fillId="4" borderId="0" xfId="1" applyFont="1" applyFill="1" applyBorder="1"/>
    <xf numFmtId="43" fontId="139" fillId="4" borderId="0" xfId="1" applyNumberFormat="1" applyFont="1" applyFill="1"/>
    <xf numFmtId="43" fontId="128" fillId="4" borderId="4" xfId="1" applyNumberFormat="1" applyFont="1" applyFill="1" applyBorder="1"/>
    <xf numFmtId="43" fontId="139" fillId="4" borderId="0" xfId="5" applyFont="1" applyFill="1"/>
    <xf numFmtId="0" fontId="128" fillId="4" borderId="0" xfId="1" applyFont="1" applyFill="1" applyAlignment="1">
      <alignment horizontal="left"/>
    </xf>
    <xf numFmtId="0" fontId="139" fillId="4" borderId="0" xfId="1" applyFont="1" applyFill="1" applyAlignment="1">
      <alignment horizontal="left"/>
    </xf>
    <xf numFmtId="0" fontId="127" fillId="4" borderId="0" xfId="1" applyFont="1" applyFill="1" applyAlignment="1">
      <alignment horizontal="left"/>
    </xf>
    <xf numFmtId="0" fontId="145" fillId="4" borderId="0" xfId="1" applyFont="1" applyFill="1" applyAlignment="1">
      <alignment horizontal="left"/>
    </xf>
    <xf numFmtId="0" fontId="126" fillId="0" borderId="0" xfId="29" applyFont="1"/>
    <xf numFmtId="165" fontId="135" fillId="4" borderId="0" xfId="1" applyNumberFormat="1" applyFont="1" applyFill="1"/>
    <xf numFmtId="43" fontId="127" fillId="0" borderId="2" xfId="1" applyNumberFormat="1" applyFont="1" applyFill="1" applyBorder="1"/>
    <xf numFmtId="43" fontId="128" fillId="0" borderId="0" xfId="1" applyNumberFormat="1" applyFont="1" applyFill="1"/>
    <xf numFmtId="0" fontId="128" fillId="0" borderId="0" xfId="9" quotePrefix="1" applyNumberFormat="1" applyFont="1"/>
    <xf numFmtId="0" fontId="126" fillId="4" borderId="0" xfId="8" applyFont="1" applyFill="1"/>
    <xf numFmtId="0" fontId="130" fillId="4" borderId="0" xfId="1" applyFont="1" applyFill="1"/>
    <xf numFmtId="43" fontId="126" fillId="4" borderId="0" xfId="5" applyFont="1" applyFill="1"/>
    <xf numFmtId="4" fontId="126" fillId="4" borderId="0" xfId="8" applyNumberFormat="1" applyFont="1" applyFill="1"/>
    <xf numFmtId="44" fontId="126" fillId="4" borderId="0" xfId="7" applyFont="1" applyFill="1"/>
    <xf numFmtId="43" fontId="126" fillId="4" borderId="0" xfId="1" applyNumberFormat="1" applyFont="1" applyFill="1"/>
    <xf numFmtId="0" fontId="126" fillId="4" borderId="0" xfId="8" applyFont="1" applyFill="1" applyBorder="1"/>
    <xf numFmtId="44" fontId="126" fillId="4" borderId="3" xfId="7" applyFont="1" applyFill="1" applyBorder="1"/>
    <xf numFmtId="0" fontId="126" fillId="4" borderId="1" xfId="8" applyFont="1" applyFill="1" applyBorder="1"/>
    <xf numFmtId="44" fontId="126" fillId="4" borderId="0" xfId="7" applyFont="1" applyFill="1" applyBorder="1"/>
    <xf numFmtId="44" fontId="126" fillId="4" borderId="2" xfId="7" applyFont="1" applyFill="1" applyBorder="1"/>
    <xf numFmtId="0" fontId="138" fillId="4" borderId="0" xfId="8" applyFont="1" applyFill="1"/>
    <xf numFmtId="43" fontId="126" fillId="4" borderId="0" xfId="8" applyNumberFormat="1" applyFont="1" applyFill="1"/>
    <xf numFmtId="0" fontId="128" fillId="5" borderId="0" xfId="1" applyFont="1" applyFill="1" applyAlignment="1">
      <alignment horizontal="left"/>
    </xf>
    <xf numFmtId="0" fontId="128" fillId="5" borderId="0" xfId="9" quotePrefix="1" applyNumberFormat="1" applyFont="1" applyFill="1"/>
    <xf numFmtId="43" fontId="144" fillId="4" borderId="1" xfId="5" applyFont="1" applyFill="1" applyBorder="1" applyAlignment="1">
      <alignment horizontal="center"/>
    </xf>
    <xf numFmtId="43" fontId="145" fillId="4" borderId="1" xfId="5" applyFont="1" applyFill="1" applyBorder="1" applyAlignment="1">
      <alignment horizontal="center"/>
    </xf>
    <xf numFmtId="43" fontId="128" fillId="4" borderId="0" xfId="5" applyFont="1" applyFill="1"/>
    <xf numFmtId="43" fontId="149" fillId="4" borderId="0" xfId="1" applyNumberFormat="1" applyFont="1" applyFill="1"/>
    <xf numFmtId="43" fontId="144" fillId="4" borderId="0" xfId="5" applyFont="1" applyFill="1" applyAlignment="1">
      <alignment horizontal="center"/>
    </xf>
    <xf numFmtId="0" fontId="145" fillId="4" borderId="0" xfId="8" applyFont="1" applyFill="1" applyAlignment="1">
      <alignment horizontal="center"/>
    </xf>
    <xf numFmtId="0" fontId="148" fillId="4" borderId="0" xfId="8" applyFont="1" applyFill="1" applyAlignment="1">
      <alignment horizontal="center"/>
    </xf>
  </cellXfs>
  <cellStyles count="356">
    <cellStyle name="=C:\WINNT\SYSTEM32\COMMAND.COM" xfId="1"/>
    <cellStyle name="=C:\WINNT\SYSTEM32\COMMAND.COM 2" xfId="61"/>
    <cellStyle name="=C:\WINNT\SYSTEM32\COMMAND.COM_Financials Report Confia-Enero" xfId="2"/>
    <cellStyle name="Accent1" xfId="4" builtinId="29" customBuiltin="1"/>
    <cellStyle name="Accent1 - 20%" xfId="3"/>
    <cellStyle name="Accent1 2" xfId="183"/>
    <cellStyle name="Comma" xfId="5" builtinId="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urrency" xfId="7" builtinId="4"/>
    <cellStyle name="Currency 2" xfId="185"/>
    <cellStyle name="Euro" xfId="176"/>
    <cellStyle name="Millares_CONTROL" xfId="6"/>
    <cellStyle name="Normal" xfId="0" builtinId="0"/>
    <cellStyle name="Normal 10" xfId="17"/>
    <cellStyle name="Normal 10 2" xfId="70"/>
    <cellStyle name="Normal 10 2 2" xfId="246"/>
    <cellStyle name="Normal 10 3" xfId="195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4" xfId="21"/>
    <cellStyle name="Normal 14 2" xfId="74"/>
    <cellStyle name="Normal 14 2 2" xfId="250"/>
    <cellStyle name="Normal 14 3" xfId="199"/>
    <cellStyle name="Normal 15" xfId="22"/>
    <cellStyle name="Normal 15 2" xfId="75"/>
    <cellStyle name="Normal 15 2 2" xfId="251"/>
    <cellStyle name="Normal 15 3" xfId="200"/>
    <cellStyle name="Normal 16" xfId="23"/>
    <cellStyle name="Normal 16 2" xfId="76"/>
    <cellStyle name="Normal 16 2 2" xfId="252"/>
    <cellStyle name="Normal 16 3" xfId="201"/>
    <cellStyle name="Normal 17" xfId="24"/>
    <cellStyle name="Normal 17 2" xfId="77"/>
    <cellStyle name="Normal 17 2 2" xfId="253"/>
    <cellStyle name="Normal 17 3" xfId="202"/>
    <cellStyle name="Normal 18" xfId="25"/>
    <cellStyle name="Normal 18 2" xfId="78"/>
    <cellStyle name="Normal 18 2 2" xfId="254"/>
    <cellStyle name="Normal 18 3" xfId="203"/>
    <cellStyle name="Normal 19" xfId="26"/>
    <cellStyle name="Normal 19 2" xfId="79"/>
    <cellStyle name="Normal 19 2 2" xfId="255"/>
    <cellStyle name="Normal 19 3" xfId="204"/>
    <cellStyle name="Normal 2" xfId="9"/>
    <cellStyle name="Normal 2 2" xfId="62"/>
    <cellStyle name="Normal 2 2 2" xfId="238"/>
    <cellStyle name="Normal 2 3" xfId="187"/>
    <cellStyle name="Normal 20" xfId="27"/>
    <cellStyle name="Normal 20 2" xfId="80"/>
    <cellStyle name="Normal 20 2 2" xfId="256"/>
    <cellStyle name="Normal 20 3" xfId="205"/>
    <cellStyle name="Normal 21" xfId="28"/>
    <cellStyle name="Normal 21 2" xfId="81"/>
    <cellStyle name="Normal 21 2 2" xfId="257"/>
    <cellStyle name="Normal 21 3" xfId="206"/>
    <cellStyle name="Normal 22" xfId="29"/>
    <cellStyle name="Normal 22 2" xfId="82"/>
    <cellStyle name="Normal 22 2 2" xfId="258"/>
    <cellStyle name="Normal 22 3" xfId="207"/>
    <cellStyle name="Normal 23" xfId="30"/>
    <cellStyle name="Normal 23 2" xfId="83"/>
    <cellStyle name="Normal 23 2 2" xfId="259"/>
    <cellStyle name="Normal 23 3" xfId="208"/>
    <cellStyle name="Normal 24" xfId="31"/>
    <cellStyle name="Normal 24 2" xfId="84"/>
    <cellStyle name="Normal 24 2 2" xfId="260"/>
    <cellStyle name="Normal 24 3" xfId="209"/>
    <cellStyle name="Normal 25" xfId="32"/>
    <cellStyle name="Normal 25 2" xfId="85"/>
    <cellStyle name="Normal 25 2 2" xfId="261"/>
    <cellStyle name="Normal 25 3" xfId="210"/>
    <cellStyle name="Normal 26" xfId="33"/>
    <cellStyle name="Normal 26 2" xfId="86"/>
    <cellStyle name="Normal 26 2 2" xfId="262"/>
    <cellStyle name="Normal 26 3" xfId="211"/>
    <cellStyle name="Normal 27" xfId="34"/>
    <cellStyle name="Normal 27 2" xfId="87"/>
    <cellStyle name="Normal 27 2 2" xfId="263"/>
    <cellStyle name="Normal 27 3" xfId="212"/>
    <cellStyle name="Normal 28" xfId="35"/>
    <cellStyle name="Normal 28 2" xfId="88"/>
    <cellStyle name="Normal 28 2 2" xfId="264"/>
    <cellStyle name="Normal 28 3" xfId="213"/>
    <cellStyle name="Normal 29" xfId="36"/>
    <cellStyle name="Normal 29 2" xfId="89"/>
    <cellStyle name="Normal 29 2 2" xfId="265"/>
    <cellStyle name="Normal 29 3" xfId="214"/>
    <cellStyle name="Normal 3" xfId="10"/>
    <cellStyle name="Normal 3 2" xfId="63"/>
    <cellStyle name="Normal 3 2 2" xfId="239"/>
    <cellStyle name="Normal 3 3" xfId="188"/>
    <cellStyle name="Normal 30" xfId="37"/>
    <cellStyle name="Normal 30 2" xfId="90"/>
    <cellStyle name="Normal 30 2 2" xfId="266"/>
    <cellStyle name="Normal 30 3" xfId="215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FFFF"/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zoomScale="85" zoomScaleNormal="85" workbookViewId="0">
      <pane ySplit="6" topLeftCell="A70" activePane="bottomLeft" state="frozen"/>
      <selection pane="bottomLeft" activeCell="D114" sqref="D114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5623577.1300000008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5501933.29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1922.65</v>
      </c>
      <c r="I14" s="77"/>
      <c r="J14" s="78"/>
      <c r="K14" s="5"/>
      <c r="L14" s="5"/>
    </row>
    <row r="15" spans="2:12" x14ac:dyDescent="0.2">
      <c r="B15" s="3">
        <v>115</v>
      </c>
      <c r="D15" s="3" t="s">
        <v>62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5435.19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5640441.1300000008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28011.94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31</v>
      </c>
      <c r="F37" s="11">
        <v>41.56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33</v>
      </c>
      <c r="F39" s="11">
        <v>5664.4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60</v>
      </c>
      <c r="F43" s="11">
        <v>22305.98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54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113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4127340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34</v>
      </c>
      <c r="G65" s="10">
        <v>667926.61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37</v>
      </c>
      <c r="F67" s="11">
        <v>607687.96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60238.649999999994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5640441.1299999999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110</v>
      </c>
      <c r="E74" s="76" t="s">
        <v>25</v>
      </c>
      <c r="F74" s="75"/>
      <c r="J74" s="5"/>
      <c r="K74" s="5"/>
      <c r="L74" s="5"/>
    </row>
    <row r="75" spans="2:12" ht="15" x14ac:dyDescent="0.2">
      <c r="D75" s="29" t="str">
        <f>'Balance General BVES'!D124</f>
        <v>Shearlene Márquez</v>
      </c>
      <c r="E75" s="30" t="str">
        <f>'Balance General BVES'!E124</f>
        <v>Jesy Yanira Quijada</v>
      </c>
      <c r="F75" s="29"/>
      <c r="J75" s="5"/>
      <c r="K75" s="5"/>
      <c r="L75" s="5"/>
    </row>
    <row r="76" spans="2:12" ht="15" x14ac:dyDescent="0.2">
      <c r="D76" s="29" t="s">
        <v>112</v>
      </c>
      <c r="E76" s="30" t="s">
        <v>26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126</v>
      </c>
      <c r="E85" s="21"/>
      <c r="G85" s="10">
        <v>122578.64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61</v>
      </c>
      <c r="F88" s="11">
        <v>8292.64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107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253728.64000000001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21"/>
      <c r="J97" s="5"/>
      <c r="K97" s="5"/>
      <c r="L97" s="5"/>
    </row>
    <row r="98" spans="2:12" x14ac:dyDescent="0.2">
      <c r="G98" s="21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122578.64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114286</v>
      </c>
      <c r="G107" s="8"/>
      <c r="J107" s="5" t="s">
        <v>23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8292.64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24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108</v>
      </c>
      <c r="E114" s="25"/>
      <c r="G114" s="26">
        <v>253728.64000000001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110</v>
      </c>
      <c r="E123" s="79" t="s">
        <v>25</v>
      </c>
      <c r="F123" s="79"/>
    </row>
    <row r="124" spans="2:7" ht="15" x14ac:dyDescent="0.2">
      <c r="D124" s="29" t="s">
        <v>120</v>
      </c>
      <c r="E124" s="30" t="s">
        <v>118</v>
      </c>
      <c r="F124" s="29"/>
    </row>
    <row r="125" spans="2:7" ht="15" x14ac:dyDescent="0.2">
      <c r="D125" s="29" t="s">
        <v>112</v>
      </c>
      <c r="E125" s="29" t="s">
        <v>119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9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pane ySplit="7" topLeftCell="A53" activePane="bottomLeft" state="frozen"/>
      <selection pane="bottomLeft" activeCell="F58" sqref="F58"/>
    </sheetView>
  </sheetViews>
  <sheetFormatPr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58</v>
      </c>
      <c r="E2" s="7"/>
      <c r="J2" s="5"/>
      <c r="K2" s="5"/>
      <c r="L2" s="5"/>
    </row>
    <row r="3" spans="1:12" ht="18" x14ac:dyDescent="0.25">
      <c r="D3" s="6" t="s">
        <v>123</v>
      </c>
      <c r="E3" s="7"/>
      <c r="J3" s="5"/>
      <c r="K3" s="5"/>
      <c r="L3" s="5"/>
    </row>
    <row r="4" spans="1:12" ht="18" x14ac:dyDescent="0.25">
      <c r="D4" s="6" t="s">
        <v>121</v>
      </c>
      <c r="E4" s="7"/>
      <c r="J4" s="5"/>
      <c r="K4" s="5"/>
      <c r="L4" s="5"/>
    </row>
    <row r="5" spans="1:12" ht="18" x14ac:dyDescent="0.25">
      <c r="D5" s="9" t="s">
        <v>40</v>
      </c>
      <c r="E5" s="7"/>
      <c r="J5" s="5"/>
      <c r="K5" s="5"/>
      <c r="L5" s="5"/>
    </row>
    <row r="6" spans="1:12" ht="18" x14ac:dyDescent="0.25">
      <c r="D6" s="9" t="s">
        <v>128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41</v>
      </c>
    </row>
    <row r="11" spans="1:12" x14ac:dyDescent="0.2">
      <c r="B11" s="51">
        <v>51</v>
      </c>
      <c r="D11" s="8" t="s">
        <v>42</v>
      </c>
      <c r="F11" s="33"/>
      <c r="G11" s="10">
        <v>128317.77</v>
      </c>
    </row>
    <row r="12" spans="1:12" x14ac:dyDescent="0.2">
      <c r="B12" s="73"/>
    </row>
    <row r="13" spans="1:12" x14ac:dyDescent="0.2">
      <c r="B13" s="74">
        <v>510</v>
      </c>
      <c r="D13" s="3" t="s">
        <v>43</v>
      </c>
      <c r="F13" s="11">
        <v>117679.33</v>
      </c>
    </row>
    <row r="14" spans="1:12" x14ac:dyDescent="0.2">
      <c r="B14" s="74">
        <v>512</v>
      </c>
      <c r="D14" s="3" t="s">
        <v>9</v>
      </c>
      <c r="F14" s="11">
        <v>10638.44</v>
      </c>
    </row>
    <row r="15" spans="1:12" x14ac:dyDescent="0.2">
      <c r="B15" s="73"/>
    </row>
    <row r="16" spans="1:12" x14ac:dyDescent="0.2">
      <c r="B16" s="73">
        <v>41</v>
      </c>
      <c r="D16" s="8" t="s">
        <v>44</v>
      </c>
      <c r="G16" s="21">
        <v>82377.510000000009</v>
      </c>
    </row>
    <row r="17" spans="2:7" x14ac:dyDescent="0.2">
      <c r="B17" s="73"/>
    </row>
    <row r="18" spans="2:7" x14ac:dyDescent="0.2">
      <c r="B18" s="74">
        <v>410</v>
      </c>
      <c r="D18" s="3" t="s">
        <v>45</v>
      </c>
      <c r="E18" s="3"/>
      <c r="F18" s="11">
        <v>45408.68</v>
      </c>
      <c r="G18" s="21"/>
    </row>
    <row r="19" spans="2:7" x14ac:dyDescent="0.2">
      <c r="B19" s="74">
        <v>411</v>
      </c>
      <c r="D19" s="3" t="s">
        <v>80</v>
      </c>
      <c r="E19" s="17"/>
      <c r="F19" s="11">
        <v>0</v>
      </c>
      <c r="G19" s="37"/>
    </row>
    <row r="20" spans="2:7" x14ac:dyDescent="0.2">
      <c r="B20" s="74">
        <v>412</v>
      </c>
      <c r="D20" s="3" t="s">
        <v>39</v>
      </c>
      <c r="E20" s="17"/>
      <c r="F20" s="11">
        <v>36968.83</v>
      </c>
      <c r="G20" s="37"/>
    </row>
    <row r="21" spans="2:7" ht="13.5" thickBot="1" x14ac:dyDescent="0.25">
      <c r="B21" s="74">
        <v>413</v>
      </c>
      <c r="D21" s="3" t="s">
        <v>46</v>
      </c>
      <c r="E21" s="19"/>
      <c r="F21" s="49">
        <v>0</v>
      </c>
      <c r="G21" s="38"/>
    </row>
    <row r="22" spans="2:7" ht="3.75" customHeight="1" x14ac:dyDescent="0.2"/>
    <row r="23" spans="2:7" x14ac:dyDescent="0.2">
      <c r="G23" s="10">
        <v>45940.259999999995</v>
      </c>
    </row>
    <row r="24" spans="2:7" x14ac:dyDescent="0.2">
      <c r="D24" s="8" t="s">
        <v>47</v>
      </c>
      <c r="G24" s="10"/>
    </row>
    <row r="25" spans="2:7" x14ac:dyDescent="0.2">
      <c r="D25" s="8"/>
      <c r="G25" s="10"/>
    </row>
    <row r="26" spans="2:7" x14ac:dyDescent="0.2">
      <c r="D26" s="8" t="s">
        <v>48</v>
      </c>
    </row>
    <row r="28" spans="2:7" x14ac:dyDescent="0.2">
      <c r="B28" s="53">
        <v>52</v>
      </c>
      <c r="D28" s="8" t="s">
        <v>49</v>
      </c>
      <c r="G28" s="10">
        <v>33388.410000000003</v>
      </c>
    </row>
    <row r="30" spans="2:7" x14ac:dyDescent="0.2">
      <c r="B30" s="59">
        <v>521</v>
      </c>
      <c r="D30" s="3" t="s">
        <v>50</v>
      </c>
      <c r="E30" s="37"/>
      <c r="F30" s="11">
        <v>10459.780000000001</v>
      </c>
      <c r="G30" s="39"/>
    </row>
    <row r="31" spans="2:7" ht="13.5" thickBot="1" x14ac:dyDescent="0.25">
      <c r="B31" s="59">
        <v>522</v>
      </c>
      <c r="D31" s="3" t="s">
        <v>51</v>
      </c>
      <c r="E31" s="38"/>
      <c r="F31" s="49">
        <v>22928.63</v>
      </c>
      <c r="G31" s="40"/>
    </row>
    <row r="32" spans="2:7" ht="6" customHeight="1" x14ac:dyDescent="0.2"/>
    <row r="33" spans="2:7" x14ac:dyDescent="0.2">
      <c r="D33" s="8" t="s">
        <v>52</v>
      </c>
      <c r="G33" s="10">
        <v>79328.67</v>
      </c>
    </row>
    <row r="35" spans="2:7" ht="0.75" customHeight="1" x14ac:dyDescent="0.2"/>
    <row r="36" spans="2:7" x14ac:dyDescent="0.2">
      <c r="B36" s="53">
        <v>42</v>
      </c>
      <c r="C36" s="8"/>
      <c r="D36" s="8" t="s">
        <v>3</v>
      </c>
      <c r="G36" s="10">
        <v>2.25</v>
      </c>
    </row>
    <row r="38" spans="2:7" x14ac:dyDescent="0.2">
      <c r="B38" s="59">
        <v>421</v>
      </c>
      <c r="D38" s="3" t="s">
        <v>56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9">
        <v>422</v>
      </c>
      <c r="D40" s="3" t="s">
        <v>65</v>
      </c>
      <c r="F40" s="11">
        <v>2.25</v>
      </c>
      <c r="G40" s="3"/>
    </row>
    <row r="41" spans="2:7" ht="6" customHeight="1" x14ac:dyDescent="0.2"/>
    <row r="42" spans="2:7" ht="13.5" thickBot="1" x14ac:dyDescent="0.25">
      <c r="B42" s="59">
        <v>425</v>
      </c>
      <c r="D42" s="3" t="s">
        <v>66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53</v>
      </c>
      <c r="G44" s="10">
        <v>79326.42</v>
      </c>
    </row>
    <row r="46" spans="2:7" x14ac:dyDescent="0.2">
      <c r="B46" s="53">
        <v>44</v>
      </c>
      <c r="C46" s="8"/>
      <c r="D46" s="8" t="s">
        <v>96</v>
      </c>
      <c r="G46" s="10">
        <v>18809.400000000001</v>
      </c>
    </row>
    <row r="48" spans="2:7" ht="13.5" thickBot="1" x14ac:dyDescent="0.25">
      <c r="B48" s="59">
        <v>440</v>
      </c>
      <c r="D48" s="3" t="s">
        <v>96</v>
      </c>
      <c r="E48" s="18"/>
      <c r="F48" s="49">
        <v>18809.400000000001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27</v>
      </c>
      <c r="G50" s="10">
        <v>60517.02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32</v>
      </c>
      <c r="G52" s="10">
        <v>0</v>
      </c>
    </row>
    <row r="54" spans="2:9" x14ac:dyDescent="0.2">
      <c r="B54" s="59">
        <v>530</v>
      </c>
      <c r="D54" s="3" t="s">
        <v>32</v>
      </c>
      <c r="F54" s="11">
        <v>0</v>
      </c>
    </row>
    <row r="56" spans="2:9" x14ac:dyDescent="0.2">
      <c r="B56" s="53">
        <v>43</v>
      </c>
      <c r="D56" s="8" t="s">
        <v>28</v>
      </c>
      <c r="G56" s="10">
        <v>278.37</v>
      </c>
    </row>
    <row r="58" spans="2:9" x14ac:dyDescent="0.2">
      <c r="B58" s="59">
        <v>430</v>
      </c>
      <c r="D58" s="3" t="s">
        <v>28</v>
      </c>
      <c r="F58" s="11">
        <v>278.37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29</v>
      </c>
      <c r="G61" s="57">
        <v>60238.649999999994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s="3" customFormat="1" x14ac:dyDescent="0.2">
      <c r="D65" s="35" t="s">
        <v>30</v>
      </c>
      <c r="E65" s="41"/>
      <c r="G65" s="50">
        <v>607687.96</v>
      </c>
      <c r="H65" s="5"/>
      <c r="I65" s="5"/>
    </row>
    <row r="66" spans="4:9" s="3" customFormat="1" x14ac:dyDescent="0.2">
      <c r="D66" s="35" t="s">
        <v>74</v>
      </c>
      <c r="E66" s="41"/>
      <c r="G66" s="34"/>
      <c r="H66" s="5"/>
      <c r="I66" s="5"/>
    </row>
    <row r="67" spans="4:9" s="3" customFormat="1" x14ac:dyDescent="0.2">
      <c r="D67" s="36" t="s">
        <v>75</v>
      </c>
      <c r="E67" s="41"/>
      <c r="G67" s="34">
        <v>0</v>
      </c>
      <c r="H67" s="5"/>
      <c r="I67" s="5"/>
    </row>
    <row r="68" spans="4:9" s="3" customFormat="1" x14ac:dyDescent="0.2">
      <c r="D68" s="36" t="s">
        <v>98</v>
      </c>
      <c r="E68" s="41"/>
      <c r="G68" s="34">
        <v>0</v>
      </c>
      <c r="H68" s="5"/>
      <c r="I68" s="5"/>
    </row>
    <row r="69" spans="4:9" s="3" customFormat="1" x14ac:dyDescent="0.2">
      <c r="D69" s="36"/>
      <c r="E69" s="41"/>
      <c r="G69" s="34"/>
      <c r="H69" s="5"/>
      <c r="I69" s="5"/>
    </row>
    <row r="70" spans="4:9" s="3" customFormat="1" ht="13.5" thickBot="1" x14ac:dyDescent="0.25">
      <c r="D70" s="35" t="s">
        <v>76</v>
      </c>
      <c r="E70" s="42"/>
      <c r="G70" s="43">
        <v>667926.61</v>
      </c>
      <c r="H70" s="5">
        <v>400610.51</v>
      </c>
      <c r="I70" s="5"/>
    </row>
    <row r="71" spans="4:9" s="3" customFormat="1" ht="13.5" thickTop="1" x14ac:dyDescent="0.2">
      <c r="D71" s="36"/>
      <c r="E71" s="41"/>
      <c r="G71" s="34"/>
      <c r="H71" s="44">
        <f>+H70-G70</f>
        <v>-267316.09999999998</v>
      </c>
      <c r="I71" s="5"/>
    </row>
    <row r="72" spans="4:9" s="3" customFormat="1" x14ac:dyDescent="0.2">
      <c r="D72" s="36"/>
      <c r="E72" s="45"/>
      <c r="G72" s="36"/>
      <c r="H72" s="5"/>
      <c r="I72" s="5"/>
    </row>
    <row r="73" spans="4:9" s="3" customFormat="1" x14ac:dyDescent="0.2">
      <c r="D73" s="35" t="s">
        <v>77</v>
      </c>
      <c r="E73" s="45"/>
      <c r="G73" s="36"/>
      <c r="H73" s="5"/>
      <c r="I73" s="5"/>
    </row>
    <row r="74" spans="4:9" s="3" customFormat="1" x14ac:dyDescent="0.2">
      <c r="D74" s="36" t="s">
        <v>78</v>
      </c>
      <c r="E74" s="45"/>
      <c r="G74" s="56">
        <v>1.9220289581183037E-2</v>
      </c>
      <c r="H74" s="5"/>
      <c r="I74" s="5"/>
    </row>
    <row r="75" spans="4:9" s="3" customFormat="1" x14ac:dyDescent="0.2">
      <c r="D75" s="36" t="s">
        <v>91</v>
      </c>
      <c r="E75" s="45"/>
      <c r="G75" s="56">
        <v>1.9220289581183037E-2</v>
      </c>
    </row>
    <row r="76" spans="4:9" s="3" customFormat="1" x14ac:dyDescent="0.2">
      <c r="D76" s="36" t="s">
        <v>92</v>
      </c>
      <c r="E76" s="45"/>
      <c r="G76" s="56">
        <v>1.4595029728590326E-2</v>
      </c>
    </row>
    <row r="77" spans="4:9" s="3" customFormat="1" x14ac:dyDescent="0.2">
      <c r="D77" s="36" t="s">
        <v>93</v>
      </c>
      <c r="E77" s="45"/>
      <c r="G77" s="46">
        <v>4127340</v>
      </c>
    </row>
    <row r="78" spans="4:9" s="3" customFormat="1" x14ac:dyDescent="0.2">
      <c r="D78" s="35" t="s">
        <v>94</v>
      </c>
      <c r="E78" s="47"/>
      <c r="G78" s="48">
        <v>1</v>
      </c>
    </row>
    <row r="79" spans="4:9" s="3" customFormat="1" x14ac:dyDescent="0.2">
      <c r="E79" s="4"/>
    </row>
    <row r="80" spans="4:9" s="3" customFormat="1" x14ac:dyDescent="0.2">
      <c r="E80" s="4"/>
    </row>
    <row r="83" spans="2:7" ht="17.25" x14ac:dyDescent="0.35">
      <c r="B83" s="54"/>
      <c r="C83" s="29"/>
      <c r="D83" s="28" t="s">
        <v>110</v>
      </c>
      <c r="E83" s="79" t="s">
        <v>25</v>
      </c>
      <c r="F83" s="79"/>
      <c r="G83" s="29"/>
    </row>
    <row r="84" spans="2:7" ht="15" x14ac:dyDescent="0.2">
      <c r="B84" s="54"/>
      <c r="C84" s="29"/>
      <c r="D84" s="29" t="str">
        <f>'Balance General BVES'!D124</f>
        <v>Shearlene Márquez</v>
      </c>
      <c r="E84" s="30" t="str">
        <f>'Balance General BVES'!E124</f>
        <v>Jesy Yanira Quijada</v>
      </c>
      <c r="F84" s="29"/>
      <c r="G84" s="29"/>
    </row>
    <row r="85" spans="2:7" ht="15" x14ac:dyDescent="0.2">
      <c r="B85" s="54"/>
      <c r="C85" s="29"/>
      <c r="D85" s="29" t="s">
        <v>112</v>
      </c>
      <c r="E85" s="30" t="s">
        <v>26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  <row r="163" spans="5:5" s="3" customFormat="1" x14ac:dyDescent="0.2">
      <c r="E163" s="4">
        <v>0</v>
      </c>
    </row>
    <row r="164" spans="5:5" s="3" customFormat="1" x14ac:dyDescent="0.2">
      <c r="E164" s="4">
        <v>0</v>
      </c>
    </row>
    <row r="165" spans="5:5" s="3" customFormat="1" x14ac:dyDescent="0.2">
      <c r="E165" s="4">
        <v>0</v>
      </c>
    </row>
    <row r="166" spans="5:5" s="3" customFormat="1" x14ac:dyDescent="0.2">
      <c r="E166" s="4">
        <v>0</v>
      </c>
    </row>
    <row r="167" spans="5:5" s="3" customFormat="1" x14ac:dyDescent="0.2">
      <c r="E167" s="4">
        <v>0</v>
      </c>
    </row>
    <row r="168" spans="5:5" s="3" customFormat="1" x14ac:dyDescent="0.2">
      <c r="E168" s="4">
        <v>0</v>
      </c>
    </row>
    <row r="169" spans="5:5" s="3" customFormat="1" x14ac:dyDescent="0.2">
      <c r="E169" s="4">
        <v>0</v>
      </c>
    </row>
    <row r="170" spans="5:5" s="3" customFormat="1" x14ac:dyDescent="0.2">
      <c r="E170" s="4">
        <v>0</v>
      </c>
    </row>
    <row r="171" spans="5:5" s="3" customFormat="1" x14ac:dyDescent="0.2">
      <c r="E171" s="4">
        <v>0</v>
      </c>
    </row>
    <row r="172" spans="5:5" s="3" customFormat="1" x14ac:dyDescent="0.2">
      <c r="E172" s="4">
        <v>0</v>
      </c>
    </row>
    <row r="173" spans="5:5" s="3" customFormat="1" x14ac:dyDescent="0.2">
      <c r="E173" s="4">
        <v>0</v>
      </c>
    </row>
    <row r="174" spans="5:5" s="3" customFormat="1" x14ac:dyDescent="0.2">
      <c r="E174" s="4">
        <v>0</v>
      </c>
    </row>
    <row r="175" spans="5:5" s="3" customFormat="1" x14ac:dyDescent="0.2">
      <c r="E175" s="4">
        <v>0</v>
      </c>
    </row>
    <row r="176" spans="5:5" s="3" customFormat="1" x14ac:dyDescent="0.2">
      <c r="E176" s="4">
        <v>0</v>
      </c>
    </row>
    <row r="177" spans="5:5" s="3" customFormat="1" x14ac:dyDescent="0.2">
      <c r="E177" s="4">
        <v>0</v>
      </c>
    </row>
    <row r="178" spans="5:5" s="3" customFormat="1" x14ac:dyDescent="0.2">
      <c r="E178" s="4">
        <v>0</v>
      </c>
    </row>
    <row r="179" spans="5:5" s="3" customFormat="1" x14ac:dyDescent="0.2">
      <c r="E179" s="4">
        <v>0</v>
      </c>
    </row>
    <row r="180" spans="5:5" s="3" customFormat="1" x14ac:dyDescent="0.2">
      <c r="E180" s="4">
        <v>0</v>
      </c>
    </row>
    <row r="181" spans="5:5" s="3" customFormat="1" x14ac:dyDescent="0.2">
      <c r="E181" s="4">
        <v>0</v>
      </c>
    </row>
    <row r="182" spans="5:5" s="3" customFormat="1" x14ac:dyDescent="0.2">
      <c r="E182" s="4">
        <v>0</v>
      </c>
    </row>
    <row r="183" spans="5:5" s="3" customFormat="1" x14ac:dyDescent="0.2">
      <c r="E183" s="4">
        <v>0</v>
      </c>
    </row>
    <row r="184" spans="5:5" s="3" customFormat="1" x14ac:dyDescent="0.2">
      <c r="E184" s="4">
        <v>0</v>
      </c>
    </row>
    <row r="185" spans="5:5" s="3" customFormat="1" x14ac:dyDescent="0.2">
      <c r="E185" s="4">
        <v>0</v>
      </c>
    </row>
    <row r="186" spans="5:5" s="3" customFormat="1" x14ac:dyDescent="0.2">
      <c r="E186" s="4">
        <v>0</v>
      </c>
    </row>
    <row r="187" spans="5:5" s="3" customFormat="1" x14ac:dyDescent="0.2">
      <c r="E187" s="4">
        <v>0</v>
      </c>
    </row>
    <row r="188" spans="5:5" s="3" customFormat="1" x14ac:dyDescent="0.2">
      <c r="E188" s="4">
        <v>0</v>
      </c>
    </row>
    <row r="189" spans="5:5" s="3" customFormat="1" x14ac:dyDescent="0.2">
      <c r="E189" s="4">
        <v>0</v>
      </c>
    </row>
    <row r="190" spans="5:5" s="3" customFormat="1" x14ac:dyDescent="0.2">
      <c r="E190" s="4">
        <v>0</v>
      </c>
    </row>
    <row r="191" spans="5:5" s="3" customFormat="1" x14ac:dyDescent="0.2">
      <c r="E191" s="4">
        <v>0</v>
      </c>
    </row>
    <row r="192" spans="5:5" s="3" customFormat="1" x14ac:dyDescent="0.2">
      <c r="E192" s="4">
        <v>0</v>
      </c>
    </row>
    <row r="193" spans="5:5" s="3" customFormat="1" x14ac:dyDescent="0.2">
      <c r="E193" s="4">
        <v>0</v>
      </c>
    </row>
    <row r="194" spans="5:5" s="3" customFormat="1" x14ac:dyDescent="0.2">
      <c r="E194" s="4">
        <v>0</v>
      </c>
    </row>
    <row r="195" spans="5:5" s="3" customFormat="1" x14ac:dyDescent="0.2">
      <c r="E195" s="4">
        <v>0</v>
      </c>
    </row>
    <row r="196" spans="5:5" s="3" customFormat="1" x14ac:dyDescent="0.2">
      <c r="E196" s="4">
        <v>0</v>
      </c>
    </row>
    <row r="197" spans="5:5" s="3" customFormat="1" x14ac:dyDescent="0.2">
      <c r="E197" s="4">
        <v>0</v>
      </c>
    </row>
    <row r="198" spans="5:5" s="3" customFormat="1" x14ac:dyDescent="0.2">
      <c r="E198" s="4">
        <v>0</v>
      </c>
    </row>
    <row r="199" spans="5:5" s="3" customFormat="1" x14ac:dyDescent="0.2">
      <c r="E199" s="4">
        <v>0</v>
      </c>
    </row>
    <row r="200" spans="5:5" s="3" customFormat="1" x14ac:dyDescent="0.2">
      <c r="E200" s="4">
        <v>0</v>
      </c>
    </row>
    <row r="201" spans="5:5" s="3" customFormat="1" x14ac:dyDescent="0.2">
      <c r="E201" s="4">
        <v>0</v>
      </c>
    </row>
    <row r="202" spans="5:5" s="3" customFormat="1" x14ac:dyDescent="0.2">
      <c r="E202" s="4">
        <v>0</v>
      </c>
    </row>
    <row r="203" spans="5:5" s="3" customFormat="1" x14ac:dyDescent="0.2">
      <c r="E203" s="4">
        <v>0</v>
      </c>
    </row>
    <row r="204" spans="5:5" s="3" customFormat="1" x14ac:dyDescent="0.2">
      <c r="E204" s="4">
        <v>0</v>
      </c>
    </row>
    <row r="205" spans="5:5" s="3" customFormat="1" x14ac:dyDescent="0.2">
      <c r="E205" s="4">
        <v>0</v>
      </c>
    </row>
    <row r="206" spans="5:5" s="3" customFormat="1" x14ac:dyDescent="0.2">
      <c r="E206" s="4">
        <v>0</v>
      </c>
    </row>
    <row r="207" spans="5:5" s="3" customFormat="1" x14ac:dyDescent="0.2">
      <c r="E207" s="4">
        <v>0</v>
      </c>
    </row>
    <row r="208" spans="5:5" s="3" customFormat="1" x14ac:dyDescent="0.2">
      <c r="E208" s="4">
        <v>0</v>
      </c>
    </row>
    <row r="209" spans="5:5" s="3" customFormat="1" x14ac:dyDescent="0.2">
      <c r="E209" s="4">
        <v>0</v>
      </c>
    </row>
  </sheetData>
  <mergeCells count="1">
    <mergeCell ref="E83:F83"/>
  </mergeCells>
  <phoneticPr fontId="129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pane ySplit="7" topLeftCell="A11" activePane="bottomLeft" state="frozen"/>
      <selection pane="bottomLeft" activeCell="D50" sqref="D50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194910670.16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119052.36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194789796.13999999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194910670.16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194910670.16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119059.81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194789796.13999999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194910670.16</v>
      </c>
    </row>
    <row r="49" spans="4:7" ht="13.5" thickTop="1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79" t="s">
        <v>25</v>
      </c>
      <c r="F61" s="79"/>
    </row>
    <row r="62" spans="4:7" ht="15" x14ac:dyDescent="0.2">
      <c r="D62" s="29" t="str">
        <f>'Balance General BVES'!D124</f>
        <v>Shearlene Márquez</v>
      </c>
      <c r="E62" s="30" t="str">
        <f>'Balance General BVES'!E124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9"/>
      <c r="F72" s="79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9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zoomScale="85" workbookViewId="0">
      <selection activeCell="G52" sqref="G52"/>
    </sheetView>
  </sheetViews>
  <sheetFormatPr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140625" style="60" bestFit="1" customWidth="1"/>
    <col min="8" max="16384" width="11.42578125" style="60"/>
  </cols>
  <sheetData>
    <row r="1" spans="1:12" ht="20.25" x14ac:dyDescent="0.3">
      <c r="A1" s="81"/>
      <c r="B1" s="81"/>
      <c r="C1" s="81"/>
    </row>
    <row r="2" spans="1:12" ht="15" x14ac:dyDescent="0.2">
      <c r="A2" s="80"/>
      <c r="B2" s="80"/>
      <c r="C2" s="80"/>
    </row>
    <row r="3" spans="1:12" ht="15" x14ac:dyDescent="0.2">
      <c r="A3" s="80"/>
      <c r="B3" s="80"/>
      <c r="C3" s="80"/>
    </row>
    <row r="4" spans="1:12" ht="15" x14ac:dyDescent="0.2">
      <c r="A4" s="80"/>
      <c r="B4" s="80"/>
      <c r="C4" s="80"/>
    </row>
    <row r="5" spans="1:12" ht="15" x14ac:dyDescent="0.2">
      <c r="A5" s="80"/>
      <c r="B5" s="80"/>
      <c r="C5" s="80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1954409.53</v>
      </c>
    </row>
    <row r="17" spans="2:7" x14ac:dyDescent="0.2">
      <c r="B17" s="60">
        <v>821</v>
      </c>
      <c r="D17" s="60" t="s">
        <v>35</v>
      </c>
      <c r="F17" s="65">
        <v>1954409.53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1954409.53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1954409.53</v>
      </c>
    </row>
    <row r="27" spans="2:7" x14ac:dyDescent="0.2">
      <c r="B27" s="60">
        <v>921</v>
      </c>
      <c r="D27" s="60" t="s">
        <v>57</v>
      </c>
      <c r="F27" s="62">
        <v>1954409.53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1091125.8899999999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1954409.53</v>
      </c>
    </row>
    <row r="39" spans="2:7" ht="13.5" thickTop="1" x14ac:dyDescent="0.2"/>
    <row r="47" spans="2:7" ht="15.75" customHeight="1" x14ac:dyDescent="0.2"/>
    <row r="49" spans="4:6" x14ac:dyDescent="0.2">
      <c r="D49" s="71" t="s">
        <v>110</v>
      </c>
      <c r="E49" s="71" t="s">
        <v>111</v>
      </c>
    </row>
    <row r="50" spans="4:6" x14ac:dyDescent="0.2">
      <c r="D50" s="60" t="str">
        <f>'Balance General BVES'!D124</f>
        <v>Shearlene Márquez</v>
      </c>
      <c r="E50" s="72" t="str">
        <f>'Balance General BVES'!E124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29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Balance General BVES</vt:lpstr>
      <vt:lpstr>Estado Resultados BVES</vt:lpstr>
      <vt:lpstr>Operaciones Bursatiles BVES</vt:lpstr>
      <vt:lpstr>Operaciones admon cartera BVES</vt:lpstr>
      <vt:lpstr>'Balance General BVES'!Print_Area</vt:lpstr>
      <vt:lpstr>'Estado Resultados BVES'!Print_Area</vt:lpstr>
      <vt:lpstr>'Operaciones admon cartera BVES'!Print_Area</vt:lpstr>
      <vt:lpstr>'Operaciones Bursatiles BVES'!Print_Area</vt:lpstr>
      <vt:lpstr>'Balance General BVES'!Print_Titles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[DIV-SLV NE]</cp:lastModifiedBy>
  <cp:lastPrinted>2018-07-06T17:25:22Z</cp:lastPrinted>
  <dcterms:created xsi:type="dcterms:W3CDTF">1999-07-22T05:06:38Z</dcterms:created>
  <dcterms:modified xsi:type="dcterms:W3CDTF">2018-07-11T20:45:24Z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