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800" windowHeight="7230" activeTab="1"/>
  </bookViews>
  <sheets>
    <sheet name="BG - MAY 2018" sheetId="1" r:id="rId1"/>
    <sheet name="ER - MAY 2018" sheetId="2" r:id="rId2"/>
  </sheets>
  <definedNames>
    <definedName name="_xlnm.Print_Area" localSheetId="0">'BG - MAY 2018'!$B$2:$H$55</definedName>
    <definedName name="_xlnm.Print_Area" localSheetId="1">'ER - MAY 2018'!$B$2:$E$57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/>
  <c r="E39" i="2" s="1"/>
  <c r="E44" i="2" s="1"/>
  <c r="H39" i="1"/>
  <c r="H32" i="1"/>
  <c r="H21" i="1"/>
  <c r="H14" i="1"/>
  <c r="D39" i="1"/>
  <c r="D27" i="1"/>
  <c r="D20" i="1"/>
  <c r="D13" i="1"/>
  <c r="H23" i="1" l="1"/>
  <c r="H34" i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<sst xmlns="http://schemas.openxmlformats.org/spreadsheetml/2006/main" count="99" uniqueCount="91">
  <si>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</si>
  <si>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</si>
  <si>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31 de mayo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</si>
  <si>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</si>
  <si>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</si>
  <si>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</si>
  <si>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</si>
  <si>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</si>
  <si>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</si>
  <si>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</si>
  <si>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</si>
  <si>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</si>
  <si>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</si>
  <si>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</si>
  <si>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</si>
  <si>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</si>
  <si>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</si>
  <si>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</si>
  <si>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</si>
  <si>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</si>
  <si>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</si>
  <si>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</si>
  <si>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</si>
  <si>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</si>
  <si>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</si>
  <si>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</si>
  <si>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</si>
  <si>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</si>
  <si>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</si>
  <si>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</si>
  <si>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</si>
  <si>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</si>
  <si>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</si>
  <si>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</si>
  <si>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</si>
  <si>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</si>
  <si>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</si>
  <si>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</si>
  <si>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</si>
  <si>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</si>
  <si>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</si>
  <si>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</si>
  <si>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</si>
  <si>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</si>
  <si>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</si>
  <si>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</si>
  <si>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</si>
  <si>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</si>
  <si>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</si>
  <si>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</si>
  <si>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</si>
  <si>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</si>
  <si>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</si>
  <si>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</si>
  <si>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</si>
  <si>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</si>
  <si>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</si>
  <si>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</si>
  <si>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</si>
  <si>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</si>
  <si>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</si>
  <si>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</si>
  <si>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mayo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</si>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</sst>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5" zoomScaleNormal="100" workbookViewId="0">
      <selection activeCell="F29" sqref="F29:H2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582986634.86000001</v>
      </c>
      <c r="F10" s="8" t="s">
        <v>29</v>
      </c>
      <c r="H10" s="9">
        <v>1671442329.5</v>
      </c>
    </row>
    <row r="11" spans="2:8" x14ac:dyDescent="0.25">
      <c r="B11" s="8" t="s">
        <v>8</v>
      </c>
      <c r="D11" s="9">
        <v>77450052.280000001</v>
      </c>
      <c r="F11" s="8" t="s">
        <v>30</v>
      </c>
      <c r="H11" s="9">
        <v>157824852.40000001</v>
      </c>
    </row>
    <row r="12" spans="2:8" x14ac:dyDescent="0.25">
      <c r="B12" s="8" t="s">
        <v>9</v>
      </c>
      <c r="D12" s="9">
        <v>1642567044.03</v>
      </c>
      <c r="F12" s="8" t="s">
        <v>31</v>
      </c>
      <c r="H12" s="9">
        <v>21616026.860000003</v>
      </c>
    </row>
    <row r="13" spans="2:8" x14ac:dyDescent="0.25">
      <c r="B13" s="7" t="s">
        <v>10</v>
      </c>
      <c r="D13" s="10">
        <f>SUM(D10:D12)</f>
        <v>2303003731.1700001</v>
      </c>
      <c r="F13" s="8" t="s">
        <v>32</v>
      </c>
      <c r="H13" s="9">
        <v>201010274.03999999</v>
      </c>
    </row>
    <row r="14" spans="2:8" x14ac:dyDescent="0.25">
      <c r="B14" s="8"/>
      <c r="D14" s="9"/>
      <c r="F14" s="7" t="s">
        <v>33</v>
      </c>
      <c r="H14" s="10">
        <f>SUM(H10:H13)</f>
        <v>2051893482.8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3307981.51</v>
      </c>
      <c r="F16" s="7" t="s">
        <v>34</v>
      </c>
      <c r="H16" s="9"/>
    </row>
    <row r="17" spans="2:8" x14ac:dyDescent="0.25">
      <c r="B17" s="8" t="s">
        <v>13</v>
      </c>
      <c r="D17" s="9">
        <v>222506.19</v>
      </c>
      <c r="F17" s="8" t="s">
        <v>35</v>
      </c>
      <c r="H17" s="9">
        <v>18592359.390000343</v>
      </c>
    </row>
    <row r="18" spans="2:8" x14ac:dyDescent="0.25">
      <c r="B18" s="8" t="s">
        <v>14</v>
      </c>
      <c r="D18" s="9">
        <v>9419803.3900000006</v>
      </c>
      <c r="F18" s="8" t="s">
        <v>36</v>
      </c>
      <c r="H18" s="9">
        <v>2290891.0299999998</v>
      </c>
    </row>
    <row r="19" spans="2:8" x14ac:dyDescent="0.25">
      <c r="B19" s="8" t="s">
        <v>15</v>
      </c>
      <c r="D19" s="9">
        <v>5563856.5599999996</v>
      </c>
      <c r="F19" s="8" t="s">
        <v>37</v>
      </c>
      <c r="H19" s="9">
        <v>6743660.0099999998</v>
      </c>
    </row>
    <row r="20" spans="2:8" x14ac:dyDescent="0.25">
      <c r="B20" s="7" t="s">
        <v>16</v>
      </c>
      <c r="D20" s="10">
        <f>SUM(D16:D19)</f>
        <v>18514147.649999999</v>
      </c>
      <c r="F20" s="8" t="s">
        <v>38</v>
      </c>
      <c r="H20" s="9">
        <v>8192775.1399999997</v>
      </c>
    </row>
    <row r="21" spans="2:8" x14ac:dyDescent="0.25">
      <c r="B21" s="8"/>
      <c r="D21" s="9"/>
      <c r="F21" s="7" t="s">
        <v>39</v>
      </c>
      <c r="H21" s="10">
        <f>SUM(H17:H20)</f>
        <v>35819685.570000343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2087713168.3700004</v>
      </c>
    </row>
    <row r="24" spans="2:8" x14ac:dyDescent="0.25">
      <c r="B24" s="8" t="s">
        <v>18</v>
      </c>
      <c r="D24" s="9">
        <v>15605.27</v>
      </c>
      <c r="F24" s="8"/>
      <c r="H24" s="9"/>
    </row>
    <row r="25" spans="2:8" x14ac:dyDescent="0.25">
      <c r="B25" s="8" t="s">
        <v>19</v>
      </c>
      <c r="D25" s="9">
        <v>14865906.210000001</v>
      </c>
      <c r="F25" s="7" t="s">
        <v>41</v>
      </c>
      <c r="H25" s="9"/>
    </row>
    <row r="26" spans="2:8" x14ac:dyDescent="0.25">
      <c r="B26" s="8" t="s">
        <v>20</v>
      </c>
      <c r="D26" s="9">
        <v>3173238.43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18054749.91</v>
      </c>
      <c r="F27" s="8" t="s">
        <v>43</v>
      </c>
      <c r="H27" s="9">
        <v>31484371.25</v>
      </c>
    </row>
    <row r="28" spans="2:8" x14ac:dyDescent="0.25">
      <c r="B28" s="8"/>
      <c r="D28" s="9"/>
      <c r="F28" s="8" t="s">
        <v>44</v>
      </c>
      <c r="H28" s="9">
        <v>55126906.710000001</v>
      </c>
    </row>
    <row r="29" spans="2:8" x14ac:dyDescent="0.25">
      <c r="B29" s="8"/>
      <c r="D29" s="9"/>
      <c r="F29" s="8" t="s">
        <v>45</v>
      </c>
      <c r="H29" s="9">
        <v>10669410.84</v>
      </c>
    </row>
    <row r="30" spans="2:8" x14ac:dyDescent="0.25">
      <c r="B30" s="8"/>
      <c r="D30" s="9"/>
      <c r="F30" s="8" t="s">
        <v>46</v>
      </c>
      <c r="H30" s="9">
        <v>14851982.039999999</v>
      </c>
    </row>
    <row r="31" spans="2:8" x14ac:dyDescent="0.25">
      <c r="B31" s="8"/>
      <c r="D31" s="9"/>
      <c r="F31" s="8" t="s">
        <v>47</v>
      </c>
      <c r="H31" s="9">
        <v>668983.01</v>
      </c>
    </row>
    <row r="32" spans="2:8" x14ac:dyDescent="0.25">
      <c r="B32" s="8"/>
      <c r="D32" s="9"/>
      <c r="F32" s="7" t="s">
        <v>48</v>
      </c>
      <c r="H32" s="10">
        <f>SUM(H26:H31)</f>
        <v>251802081.84999999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2339572628.73</v>
      </c>
      <c r="F34" s="7" t="s">
        <v>49</v>
      </c>
      <c r="H34" s="11">
        <f>H32+H23</f>
        <v>2339515250.2200003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37423565.990000002</v>
      </c>
      <c r="F37" s="8" t="s">
        <v>51</v>
      </c>
      <c r="H37" s="9">
        <v>35274255.789999999</v>
      </c>
    </row>
    <row r="38" spans="2:8" x14ac:dyDescent="0.25">
      <c r="B38" s="8" t="s">
        <v>25</v>
      </c>
      <c r="D38" s="9">
        <v>40579982.350000001</v>
      </c>
      <c r="F38" s="8" t="s">
        <v>52</v>
      </c>
      <c r="H38" s="9">
        <v>42786671.060000002</v>
      </c>
    </row>
    <row r="39" spans="2:8" x14ac:dyDescent="0.25">
      <c r="B39" s="7" t="s">
        <v>26</v>
      </c>
      <c r="D39" s="10">
        <f>SUM(D37:D38)</f>
        <v>78003548.340000004</v>
      </c>
      <c r="F39" s="7" t="s">
        <v>53</v>
      </c>
      <c r="H39" s="10">
        <f>SUM(H37:H38)</f>
        <v>78060926.849999994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2417576177.0700002</v>
      </c>
      <c r="F41" s="7" t="s">
        <v>54</v>
      </c>
      <c r="H41" s="11">
        <f>H39+H34</f>
        <v>2417576177.0700002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49" right="0.46" top="0.41" bottom="0.3" header="0.31496062992125984" footer="0.19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zoomScaleNormal="100" workbookViewId="0">
      <selection activeCell="B19" sqref="B19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85089778.370000005</v>
      </c>
    </row>
    <row r="9" spans="2:5" x14ac:dyDescent="0.25">
      <c r="B9" s="8" t="s">
        <v>64</v>
      </c>
      <c r="E9" s="9">
        <v>69266821.719999999</v>
      </c>
    </row>
    <row r="10" spans="2:5" x14ac:dyDescent="0.25">
      <c r="B10" s="8" t="s">
        <v>65</v>
      </c>
      <c r="E10" s="9">
        <v>4977345.13</v>
      </c>
    </row>
    <row r="11" spans="2:5" x14ac:dyDescent="0.25">
      <c r="B11" s="8" t="s">
        <v>66</v>
      </c>
      <c r="E11" s="9">
        <v>1280825.92</v>
      </c>
    </row>
    <row r="12" spans="2:5" x14ac:dyDescent="0.25">
      <c r="B12" s="8" t="s">
        <v>67</v>
      </c>
      <c r="E12" s="9">
        <v>2936415.61</v>
      </c>
    </row>
    <row r="13" spans="2:5" x14ac:dyDescent="0.25">
      <c r="B13" s="8" t="s">
        <v>68</v>
      </c>
      <c r="E13" s="9">
        <v>1046388.1699999999</v>
      </c>
    </row>
    <row r="14" spans="2:5" x14ac:dyDescent="0.25">
      <c r="B14" s="8" t="s">
        <v>69</v>
      </c>
      <c r="E14" s="9">
        <v>5581981.8200000003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23737209.829999998</v>
      </c>
    </row>
    <row r="18" spans="2:5" x14ac:dyDescent="0.25">
      <c r="B18" s="8" t="s">
        <v>72</v>
      </c>
      <c r="E18" s="9">
        <v>15309883.35</v>
      </c>
    </row>
    <row r="19" spans="2:5" x14ac:dyDescent="0.25">
      <c r="B19" s="8" t="s">
        <v>73</v>
      </c>
      <c r="E19" s="9">
        <v>2728113.73</v>
      </c>
    </row>
    <row r="20" spans="2:5" x14ac:dyDescent="0.25">
      <c r="B20" s="8" t="s">
        <v>74</v>
      </c>
      <c r="E20" s="9">
        <v>4708930.7699999996</v>
      </c>
    </row>
    <row r="21" spans="2:5" x14ac:dyDescent="0.25">
      <c r="B21" s="8" t="s">
        <v>75</v>
      </c>
      <c r="E21" s="9">
        <v>194850.26</v>
      </c>
    </row>
    <row r="22" spans="2:5" x14ac:dyDescent="0.25">
      <c r="B22" s="8" t="s">
        <v>76</v>
      </c>
      <c r="E22" s="9">
        <v>795431.72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16373620.77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44978947.770000011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29105056.040000003</v>
      </c>
    </row>
    <row r="29" spans="2:5" x14ac:dyDescent="0.25">
      <c r="B29" s="8" t="s">
        <v>80</v>
      </c>
      <c r="E29" s="9">
        <v>14625297.67</v>
      </c>
    </row>
    <row r="30" spans="2:5" x14ac:dyDescent="0.25">
      <c r="B30" s="8" t="s">
        <v>81</v>
      </c>
      <c r="E30" s="9">
        <v>12958386.640000001</v>
      </c>
    </row>
    <row r="31" spans="2:5" x14ac:dyDescent="0.25">
      <c r="B31" s="8" t="s">
        <v>82</v>
      </c>
      <c r="E31" s="9">
        <v>1521371.73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15873891.730000008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397864.80999999982</v>
      </c>
    </row>
    <row r="36" spans="2:5" x14ac:dyDescent="0.25">
      <c r="B36" s="8" t="s">
        <v>85</v>
      </c>
      <c r="E36" s="9">
        <v>1893754.3499999999</v>
      </c>
    </row>
    <row r="37" spans="2:5" x14ac:dyDescent="0.25">
      <c r="B37" s="8" t="s">
        <v>86</v>
      </c>
      <c r="E37" s="9">
        <v>-1495889.54</v>
      </c>
    </row>
    <row r="38" spans="2:5" x14ac:dyDescent="0.25">
      <c r="B38" s="8"/>
      <c r="E38" s="17"/>
    </row>
    <row r="39" spans="2:5" x14ac:dyDescent="0.25">
      <c r="B39" s="7" t="s">
        <v>87</v>
      </c>
      <c r="E39" s="12">
        <f>+E33+E35</f>
        <v>16271756.540000008</v>
      </c>
    </row>
    <row r="40" spans="2:5" x14ac:dyDescent="0.25">
      <c r="B40" s="8"/>
      <c r="E40" s="9"/>
    </row>
    <row r="41" spans="2:5" x14ac:dyDescent="0.25">
      <c r="B41" s="8" t="s">
        <v>88</v>
      </c>
      <c r="E41" s="9">
        <v>-5031052.74</v>
      </c>
    </row>
    <row r="42" spans="2:5" x14ac:dyDescent="0.25">
      <c r="B42" s="8" t="s">
        <v>89</v>
      </c>
      <c r="E42" s="9">
        <v>-571292.96</v>
      </c>
    </row>
    <row r="43" spans="2:5" x14ac:dyDescent="0.25">
      <c r="B43" s="8"/>
      <c r="E43" s="17"/>
    </row>
    <row r="44" spans="2:5" x14ac:dyDescent="0.25">
      <c r="B44" s="7" t="s">
        <v>90</v>
      </c>
      <c r="E44" s="12">
        <f>+E39+E41+E42</f>
        <v>10669410.840000007</v>
      </c>
    </row>
    <row r="45" spans="2:5" x14ac:dyDescent="0.25">
      <c r="B45" s="8"/>
      <c r="E45" s="9"/>
    </row>
    <row r="46" spans="2:5" x14ac:dyDescent="0.25">
      <c r="B46" s="8"/>
      <c r="E46" s="9"/>
    </row>
    <row r="47" spans="2:5" x14ac:dyDescent="0.25">
      <c r="B47" s="8"/>
      <c r="E47" s="9"/>
    </row>
    <row r="48" spans="2:5" x14ac:dyDescent="0.25">
      <c r="B48" s="8"/>
      <c r="E48" s="9"/>
    </row>
    <row r="49" spans="2:5" x14ac:dyDescent="0.25">
      <c r="B49" s="1" t="s">
        <v>55</v>
      </c>
      <c r="C49" s="2" t="s">
        <v>57</v>
      </c>
      <c r="D49" s="2"/>
      <c r="E49" s="2"/>
    </row>
    <row r="50" spans="2:5" x14ac:dyDescent="0.25">
      <c r="B50" s="13" t="s">
        <v>56</v>
      </c>
      <c r="C50" s="14" t="s">
        <v>58</v>
      </c>
      <c r="D50" s="14"/>
      <c r="E50" s="14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53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MAY 2018</vt:lpstr>
      <vt:lpstr>ER - MAY 2018</vt:lpstr>
      <vt:lpstr>'BG - MAY 2018'!Área_de_impresión</vt:lpstr>
      <vt:lpstr>'ER - MAY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2018-06-05T16:21:25Z</cp:lastPrinted>
  <dcterms:created xsi:type="dcterms:W3CDTF">2018-06-05T16:07:04Z</dcterms:created>
  <dcterms:modified xsi:type="dcterms:W3CDTF">2018-06-05T16:21:28Z</dcterms:modified>
</cp:coreProperties>
</file>