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9800" windowHeight="672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5" i="1"/>
  <c r="C36" i="1"/>
  <c r="C31" i="1"/>
  <c r="C37" i="1" s="1"/>
  <c r="C46" i="1" s="1"/>
  <c r="C20" i="1"/>
  <c r="C15" i="1"/>
  <c r="C23" i="1" s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<sst xmlns="http://schemas.openxmlformats.org/spreadsheetml/2006/main" count="76" uniqueCount="68">
  <si>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</si>
  <si>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</si>
  <si>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</si>
  <si>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</si>
  <si>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dolares de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</si>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</sst>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8/05%20HOJA%20CONSOLIDACION%20MAYO%202018/HOJA%20CONSOLIDACION%2031%20MAYO%202018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May"/>
      <sheetName val="Pda.Eliminacion Est.Resulta May"/>
      <sheetName val="Partida Eliminacion-Patrimonio"/>
      <sheetName val="Anexo partida eliminac.Patrimon"/>
      <sheetName val="Cuadre 31 Mayo 2018 BAC"/>
      <sheetName val="HOJA CONSOLIDACION MAYO 2018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tabSelected="1" showOutlineSymbols="0" defaultGridColor="0" topLeftCell="A31" colorId="57" zoomScaleNormal="100" workbookViewId="0">
      <selection activeCell="G44" sqref="G44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43251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583944493.02999997</v>
      </c>
    </row>
    <row r="13" spans="1:11" ht="15" customHeight="1">
      <c r="A13" s="17" t="s">
        <v>8</v>
      </c>
      <c r="B13" s="18"/>
      <c r="C13" s="19">
        <v>77450052.280000001</v>
      </c>
      <c r="K13" s="20"/>
    </row>
    <row r="14" spans="1:11" ht="15" customHeight="1">
      <c r="A14" s="17" t="s">
        <v>9</v>
      </c>
      <c r="B14" s="18"/>
      <c r="C14" s="19">
        <v>1644675829.8699999</v>
      </c>
      <c r="K14" s="21"/>
    </row>
    <row r="15" spans="1:11" ht="15" customHeight="1">
      <c r="B15" s="18"/>
      <c r="C15" s="22">
        <f>SUM(C12:C14)</f>
        <v>2306070375.1799998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3346313.1599999997</v>
      </c>
      <c r="K17" s="23"/>
    </row>
    <row r="18" spans="1:11" ht="15" customHeight="1">
      <c r="A18" s="2" t="s">
        <v>12</v>
      </c>
      <c r="B18" s="18"/>
      <c r="C18" s="12">
        <v>270288.58000001311</v>
      </c>
      <c r="K18" s="24"/>
    </row>
    <row r="19" spans="1:11" ht="15" customHeight="1">
      <c r="A19" s="25" t="s">
        <v>13</v>
      </c>
      <c r="B19" s="18"/>
      <c r="C19" s="12">
        <v>25426737.779999997</v>
      </c>
      <c r="K19" s="24"/>
    </row>
    <row r="20" spans="1:11" ht="15" customHeight="1">
      <c r="B20" s="18"/>
      <c r="C20" s="22">
        <f>SUM(C17:C19)</f>
        <v>29043339.520000011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28468604.689999998</v>
      </c>
    </row>
    <row r="23" spans="1:11" ht="15.75" customHeight="1" thickBot="1">
      <c r="A23" s="27" t="s">
        <v>16</v>
      </c>
      <c r="B23" s="28"/>
      <c r="C23" s="29">
        <f>+C15+C20+C22</f>
        <v>2363582319.3899999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1655161705.78</v>
      </c>
    </row>
    <row r="28" spans="1:11" ht="15" customHeight="1">
      <c r="A28" s="17" t="s">
        <v>19</v>
      </c>
      <c r="B28" s="32"/>
      <c r="C28" s="12">
        <v>166844402.56</v>
      </c>
    </row>
    <row r="29" spans="1:11" ht="15" customHeight="1">
      <c r="A29" s="17" t="s">
        <v>20</v>
      </c>
      <c r="B29" s="32"/>
      <c r="C29" s="12">
        <v>201010274.03999999</v>
      </c>
    </row>
    <row r="30" spans="1:11" ht="15" customHeight="1">
      <c r="A30" s="17" t="s">
        <v>21</v>
      </c>
      <c r="B30" s="32"/>
      <c r="C30" s="12">
        <v>21616026.860000003</v>
      </c>
    </row>
    <row r="31" spans="1:11" ht="15" customHeight="1">
      <c r="B31" s="32"/>
      <c r="C31" s="22">
        <f>SUM(C27:C30)</f>
        <v>2044632409.2399998</v>
      </c>
    </row>
    <row r="32" spans="1:11" ht="15" customHeight="1">
      <c r="A32" s="2" t="s">
        <v>22</v>
      </c>
      <c r="B32" s="32"/>
      <c r="C32" s="19"/>
    </row>
    <row r="33" spans="1:6" ht="15" customHeight="1">
      <c r="A33" s="2" t="s">
        <v>23</v>
      </c>
      <c r="B33" s="32"/>
      <c r="C33" s="12">
        <v>37637299.830000006</v>
      </c>
    </row>
    <row r="34" spans="1:6" ht="15" customHeight="1">
      <c r="A34" s="2" t="s">
        <v>24</v>
      </c>
      <c r="B34" s="32"/>
      <c r="C34" s="12">
        <v>7174451.96</v>
      </c>
    </row>
    <row r="35" spans="1:6" ht="15" customHeight="1">
      <c r="A35" s="2" t="s">
        <v>25</v>
      </c>
      <c r="B35" s="32"/>
      <c r="C35" s="12">
        <v>8264450.9099999992</v>
      </c>
    </row>
    <row r="36" spans="1:6" ht="15" customHeight="1">
      <c r="B36" s="32"/>
      <c r="C36" s="22">
        <f>SUM(C33:C35)</f>
        <v>53076202.700000003</v>
      </c>
    </row>
    <row r="37" spans="1:6" ht="15" customHeight="1">
      <c r="A37" s="33" t="s">
        <v>26</v>
      </c>
      <c r="B37" s="32"/>
      <c r="C37" s="22">
        <f>+C31+C36</f>
        <v>2097708611.9399998</v>
      </c>
    </row>
    <row r="38" spans="1:6" ht="3" customHeight="1">
      <c r="A38" s="34"/>
      <c r="B38" s="32"/>
      <c r="C38" s="19"/>
    </row>
    <row r="39" spans="1:6" ht="15" customHeight="1">
      <c r="A39" s="2" t="s">
        <v>27</v>
      </c>
      <c r="B39" s="32"/>
      <c r="C39" s="35">
        <v>583.44999992847443</v>
      </c>
    </row>
    <row r="40" spans="1:6" ht="9.9499999999999993" customHeight="1">
      <c r="B40" s="32"/>
    </row>
    <row r="41" spans="1:6" ht="15" customHeight="1">
      <c r="A41" s="2" t="s">
        <v>28</v>
      </c>
      <c r="B41" s="32"/>
    </row>
    <row r="42" spans="1:6" ht="15" customHeight="1">
      <c r="A42" s="2" t="s">
        <v>29</v>
      </c>
      <c r="B42" s="32"/>
      <c r="C42" s="36">
        <v>146949600</v>
      </c>
    </row>
    <row r="43" spans="1:6" ht="12.75" customHeight="1">
      <c r="A43" s="2" t="s">
        <v>30</v>
      </c>
      <c r="B43" s="32"/>
      <c r="C43" s="2"/>
    </row>
    <row r="44" spans="1:6" ht="12.75" customHeight="1">
      <c r="A44" s="2" t="s">
        <v>31</v>
      </c>
      <c r="B44" s="32"/>
      <c r="C44" s="36">
        <v>118923524</v>
      </c>
    </row>
    <row r="45" spans="1:6" ht="15" customHeight="1">
      <c r="A45" s="27" t="s">
        <v>32</v>
      </c>
      <c r="B45" s="32"/>
      <c r="C45" s="22">
        <f>SUM(C42:C44)</f>
        <v>265873124</v>
      </c>
    </row>
    <row r="46" spans="1:6" ht="15" customHeight="1" thickBot="1">
      <c r="A46" s="33" t="s">
        <v>33</v>
      </c>
      <c r="B46" s="28"/>
      <c r="C46" s="29">
        <f>+C37+C39+C45</f>
        <v>2363582319.3899999</v>
      </c>
      <c r="E46" s="37"/>
      <c r="F46" s="38"/>
    </row>
    <row r="47" spans="1:6" ht="15" customHeight="1" thickTop="1" thickBot="1">
      <c r="A47" s="8"/>
      <c r="B47" s="8"/>
      <c r="C47" s="8"/>
      <c r="D47" s="39"/>
    </row>
    <row r="48" spans="1:6" ht="15" customHeight="1" thickTop="1">
      <c r="A48" s="9"/>
      <c r="B48" s="9"/>
      <c r="C48" s="9"/>
      <c r="D48" s="39"/>
    </row>
    <row r="49" spans="1:4" ht="15" customHeight="1">
      <c r="A49" s="9"/>
      <c r="B49" s="9"/>
      <c r="C49" s="9"/>
      <c r="D49" s="39"/>
    </row>
    <row r="50" spans="1:4" ht="15" customHeight="1">
      <c r="A50" s="9"/>
      <c r="B50" s="9"/>
      <c r="C50" s="9"/>
      <c r="D50" s="39"/>
    </row>
    <row r="51" spans="1:4" ht="15" customHeight="1">
      <c r="A51" s="9"/>
      <c r="B51" s="9"/>
      <c r="C51" s="9"/>
      <c r="D51" s="39"/>
    </row>
    <row r="52" spans="1:4" ht="15" customHeight="1">
      <c r="A52" s="9"/>
      <c r="B52" s="9"/>
      <c r="C52" s="9"/>
      <c r="D52" s="39"/>
    </row>
    <row r="53" spans="1:4" ht="15" customHeight="1">
      <c r="A53" s="40" t="s">
        <v>34</v>
      </c>
      <c r="B53" s="40"/>
      <c r="C53" s="40"/>
      <c r="D53" s="39"/>
    </row>
    <row r="54" spans="1:4" ht="15" customHeight="1">
      <c r="A54" s="41" t="s">
        <v>35</v>
      </c>
      <c r="B54" s="41"/>
      <c r="C54" s="41"/>
      <c r="D54" s="39"/>
    </row>
    <row r="55" spans="1:4" ht="15" customHeight="1">
      <c r="C55" s="2"/>
      <c r="D55" s="39"/>
    </row>
    <row r="56" spans="1:4" ht="15" customHeight="1">
      <c r="C56" s="2"/>
      <c r="D56" s="39"/>
    </row>
    <row r="57" spans="1:4" ht="15" customHeight="1">
      <c r="C57" s="2"/>
      <c r="D57" s="39"/>
    </row>
    <row r="58" spans="1:4" ht="15" customHeight="1">
      <c r="C58" s="2"/>
      <c r="D58" s="39"/>
    </row>
    <row r="59" spans="1:4" ht="15" customHeight="1">
      <c r="C59" s="2"/>
      <c r="D59" s="39"/>
    </row>
    <row r="60" spans="1:4" ht="15" customHeight="1">
      <c r="C60" s="2"/>
      <c r="D60" s="39"/>
    </row>
    <row r="61" spans="1:4" ht="15" customHeight="1">
      <c r="C61" s="2"/>
      <c r="D61" s="39"/>
    </row>
    <row r="62" spans="1:4" ht="15" customHeight="1">
      <c r="C62" s="2"/>
      <c r="D62" s="39"/>
    </row>
    <row r="63" spans="1:4" ht="15" customHeight="1">
      <c r="C63" s="2"/>
      <c r="D63" s="39"/>
    </row>
    <row r="64" spans="1:4" ht="15" customHeight="1">
      <c r="C64" s="2"/>
      <c r="D64" s="39"/>
    </row>
    <row r="65" spans="1:4" ht="15" customHeight="1">
      <c r="C65" s="2"/>
      <c r="D65" s="39"/>
    </row>
    <row r="66" spans="1:4" ht="15" customHeight="1">
      <c r="C66" s="2"/>
      <c r="D66" s="39"/>
    </row>
    <row r="67" spans="1:4" ht="15" customHeight="1">
      <c r="A67" s="42"/>
      <c r="C67" s="2"/>
      <c r="D67" s="39"/>
    </row>
    <row r="68" spans="1:4" ht="15" customHeight="1">
      <c r="C68" s="2"/>
      <c r="D68" s="39"/>
    </row>
    <row r="69" spans="1:4" ht="15" customHeight="1">
      <c r="C69" s="2"/>
      <c r="D69" s="39"/>
    </row>
    <row r="70" spans="1:4" ht="15" customHeight="1">
      <c r="C70" s="2"/>
      <c r="D70" s="39"/>
    </row>
    <row r="71" spans="1:4" ht="15" customHeight="1">
      <c r="C71" s="2"/>
      <c r="D71" s="39"/>
    </row>
    <row r="72" spans="1:4" ht="15" customHeight="1">
      <c r="C72" s="2"/>
      <c r="D72" s="39"/>
    </row>
    <row r="73" spans="1:4" ht="15" customHeight="1">
      <c r="C73" s="37"/>
      <c r="D73" s="39"/>
    </row>
    <row r="74" spans="1:4" ht="15" customHeight="1">
      <c r="C74" s="37"/>
      <c r="D74" s="39"/>
    </row>
    <row r="75" spans="1:4" ht="15" customHeight="1">
      <c r="C75" s="37"/>
      <c r="D75" s="39"/>
    </row>
    <row r="76" spans="1:4" ht="15" customHeight="1">
      <c r="C76" s="37"/>
      <c r="D76" s="39"/>
    </row>
    <row r="77" spans="1:4" ht="15" customHeight="1">
      <c r="C77" s="37"/>
      <c r="D77" s="39"/>
    </row>
    <row r="78" spans="1:4" ht="15" customHeight="1">
      <c r="C78" s="37"/>
      <c r="D78" s="39"/>
    </row>
    <row r="79" spans="1:4" ht="15" customHeight="1">
      <c r="C79" s="37"/>
      <c r="D79" s="39"/>
    </row>
    <row r="80" spans="1:4" ht="15" customHeight="1">
      <c r="C80" s="37"/>
      <c r="D80" s="39"/>
    </row>
    <row r="81" spans="3:4" ht="15" customHeight="1">
      <c r="C81" s="37"/>
      <c r="D81" s="39"/>
    </row>
    <row r="82" spans="3:4" ht="15" customHeight="1">
      <c r="C82" s="37"/>
      <c r="D82" s="39"/>
    </row>
    <row r="83" spans="3:4" ht="15" customHeight="1">
      <c r="C83" s="37"/>
      <c r="D83" s="39"/>
    </row>
    <row r="84" spans="3:4" ht="15" customHeight="1">
      <c r="C84" s="37"/>
      <c r="D84" s="39"/>
    </row>
    <row r="85" spans="3:4" ht="15" customHeight="1">
      <c r="C85" s="37"/>
      <c r="D85" s="39"/>
    </row>
    <row r="86" spans="3:4" ht="15" customHeight="1">
      <c r="C86" s="37"/>
      <c r="D86" s="39"/>
    </row>
    <row r="87" spans="3:4" ht="15" customHeight="1">
      <c r="C87" s="37"/>
      <c r="D87" s="39"/>
    </row>
    <row r="88" spans="3:4" ht="15" customHeight="1">
      <c r="C88" s="37"/>
      <c r="D88" s="39"/>
    </row>
    <row r="89" spans="3:4" ht="15" customHeight="1">
      <c r="C89" s="37"/>
      <c r="D89" s="39"/>
    </row>
    <row r="90" spans="3:4" ht="15" customHeight="1">
      <c r="C90" s="37"/>
      <c r="D90" s="39"/>
    </row>
    <row r="91" spans="3:4" ht="15" customHeight="1">
      <c r="C91" s="37"/>
      <c r="D91" s="39"/>
    </row>
    <row r="92" spans="3:4" ht="15" customHeight="1">
      <c r="C92" s="37"/>
      <c r="D92" s="39"/>
    </row>
    <row r="93" spans="3:4" ht="15" customHeight="1">
      <c r="C93" s="37"/>
      <c r="D93" s="39"/>
    </row>
    <row r="94" spans="3:4" ht="15" customHeight="1">
      <c r="C94" s="37"/>
      <c r="D94" s="39"/>
    </row>
    <row r="95" spans="3:4" ht="15" customHeight="1">
      <c r="C95" s="37"/>
      <c r="D95" s="39"/>
    </row>
    <row r="96" spans="3:4" ht="15" customHeight="1">
      <c r="C96" s="37"/>
      <c r="D96" s="39"/>
    </row>
    <row r="97" spans="3:4" ht="15" customHeight="1">
      <c r="C97" s="37"/>
      <c r="D97" s="39"/>
    </row>
    <row r="98" spans="3:4" ht="15" customHeight="1">
      <c r="C98" s="37"/>
      <c r="D98" s="39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opLeftCell="A40" zoomScale="110" zoomScaleNormal="110" workbookViewId="0">
      <selection activeCell="G44" sqref="G44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43251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38</v>
      </c>
      <c r="C9" s="53">
        <f>SUM(C10:C17)</f>
        <v>100071488.89</v>
      </c>
    </row>
    <row r="10" spans="1:3">
      <c r="A10" s="44" t="s">
        <v>39</v>
      </c>
      <c r="B10" s="54"/>
      <c r="C10" s="19">
        <v>69365047.150000006</v>
      </c>
    </row>
    <row r="11" spans="1:3">
      <c r="A11" s="44" t="s">
        <v>40</v>
      </c>
      <c r="B11" s="54"/>
      <c r="C11" s="19">
        <v>5117196.6100000003</v>
      </c>
    </row>
    <row r="12" spans="1:3">
      <c r="A12" s="55" t="s">
        <v>41</v>
      </c>
      <c r="B12" s="54"/>
      <c r="C12" s="19">
        <v>1295347.1099999999</v>
      </c>
    </row>
    <row r="13" spans="1:3">
      <c r="A13" s="55" t="s">
        <v>42</v>
      </c>
      <c r="B13" s="54"/>
      <c r="C13" s="19">
        <v>0</v>
      </c>
    </row>
    <row r="14" spans="1:3">
      <c r="A14" s="55" t="s">
        <v>43</v>
      </c>
      <c r="B14" s="54"/>
      <c r="C14" s="19">
        <v>3422.16</v>
      </c>
    </row>
    <row r="15" spans="1:3">
      <c r="A15" s="44" t="s">
        <v>44</v>
      </c>
      <c r="B15" s="54"/>
      <c r="C15" s="19">
        <v>2950003.25</v>
      </c>
    </row>
    <row r="16" spans="1:3">
      <c r="A16" s="44" t="s">
        <v>45</v>
      </c>
      <c r="B16" s="54"/>
      <c r="C16" s="19">
        <v>1046388.1699999999</v>
      </c>
    </row>
    <row r="17" spans="1:3">
      <c r="A17" s="44" t="s">
        <v>46</v>
      </c>
      <c r="B17" s="54"/>
      <c r="C17" s="19">
        <v>20294084.440000001</v>
      </c>
    </row>
    <row r="18" spans="1:3">
      <c r="A18" s="44" t="s">
        <v>47</v>
      </c>
      <c r="B18" s="54"/>
      <c r="C18" s="56"/>
    </row>
    <row r="19" spans="1:3">
      <c r="A19" s="52" t="s">
        <v>48</v>
      </c>
      <c r="B19" s="54"/>
      <c r="C19" s="57">
        <f>SUM(C20:C25)</f>
        <v>27955907.270000003</v>
      </c>
    </row>
    <row r="20" spans="1:3">
      <c r="A20" s="44" t="s">
        <v>49</v>
      </c>
      <c r="B20" s="54"/>
      <c r="C20" s="58">
        <v>15309883.35</v>
      </c>
    </row>
    <row r="21" spans="1:3">
      <c r="A21" s="44" t="s">
        <v>50</v>
      </c>
      <c r="B21" s="54"/>
      <c r="C21" s="58">
        <v>2908178.56</v>
      </c>
    </row>
    <row r="22" spans="1:3">
      <c r="A22" s="44" t="s">
        <v>51</v>
      </c>
      <c r="B22" s="54"/>
      <c r="C22" s="58">
        <v>4708930.7699999996</v>
      </c>
    </row>
    <row r="23" spans="1:3">
      <c r="A23" s="59" t="s">
        <v>52</v>
      </c>
      <c r="B23" s="54"/>
      <c r="C23" s="58">
        <v>0</v>
      </c>
    </row>
    <row r="24" spans="1:3">
      <c r="A24" s="59" t="s">
        <v>53</v>
      </c>
      <c r="B24" s="54"/>
      <c r="C24" s="58">
        <v>194850.26</v>
      </c>
    </row>
    <row r="25" spans="1:3">
      <c r="A25" s="44" t="s">
        <v>54</v>
      </c>
      <c r="B25" s="54"/>
      <c r="C25" s="57">
        <v>4834064.33</v>
      </c>
    </row>
    <row r="26" spans="1:3">
      <c r="A26" s="44" t="s">
        <v>47</v>
      </c>
      <c r="B26" s="54"/>
      <c r="C26" s="60"/>
    </row>
    <row r="27" spans="1:3">
      <c r="A27" s="59" t="s">
        <v>55</v>
      </c>
      <c r="B27" s="54"/>
      <c r="C27" s="57">
        <v>16373648.33</v>
      </c>
    </row>
    <row r="28" spans="1:3">
      <c r="B28" s="54"/>
      <c r="C28" s="58"/>
    </row>
    <row r="29" spans="1:3">
      <c r="A29" s="61" t="s">
        <v>56</v>
      </c>
      <c r="B29" s="54"/>
      <c r="C29" s="60">
        <f>SUM(C9-C19-C27)</f>
        <v>55741933.290000007</v>
      </c>
    </row>
    <row r="30" spans="1:3">
      <c r="B30" s="54"/>
      <c r="C30" s="58"/>
    </row>
    <row r="31" spans="1:3">
      <c r="A31" s="52" t="s">
        <v>57</v>
      </c>
      <c r="B31" s="54"/>
      <c r="C31" s="57">
        <f>SUM(C32:C34)</f>
        <v>42318379.690000005</v>
      </c>
    </row>
    <row r="32" spans="1:3">
      <c r="A32" s="44" t="s">
        <v>58</v>
      </c>
      <c r="B32" s="54"/>
      <c r="C32" s="62">
        <v>16984742.359999999</v>
      </c>
    </row>
    <row r="33" spans="1:5">
      <c r="A33" s="44" t="s">
        <v>59</v>
      </c>
      <c r="B33" s="54"/>
      <c r="C33" s="63">
        <v>22704163.870000001</v>
      </c>
    </row>
    <row r="34" spans="1:5">
      <c r="A34" s="44" t="s">
        <v>60</v>
      </c>
      <c r="B34" s="54"/>
      <c r="C34" s="63">
        <v>2629473.4599999995</v>
      </c>
    </row>
    <row r="35" spans="1:5">
      <c r="B35" s="54"/>
      <c r="C35" s="56"/>
    </row>
    <row r="36" spans="1:5">
      <c r="A36" s="61" t="s">
        <v>61</v>
      </c>
      <c r="B36" s="54"/>
      <c r="C36" s="64">
        <f>SUM(C29-C31)</f>
        <v>13423553.600000001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47</v>
      </c>
      <c r="B38" s="54"/>
      <c r="C38" s="58"/>
    </row>
    <row r="39" spans="1:5">
      <c r="A39" s="44" t="s">
        <v>62</v>
      </c>
      <c r="B39" s="54"/>
      <c r="C39" s="57">
        <v>2025478.620000001</v>
      </c>
    </row>
    <row r="40" spans="1:5">
      <c r="A40" s="65" t="s">
        <v>63</v>
      </c>
      <c r="B40" s="54"/>
      <c r="C40" s="60">
        <f>+C36+C39</f>
        <v>15449032.220000003</v>
      </c>
    </row>
    <row r="41" spans="1:5" ht="9.9499999999999993" customHeight="1">
      <c r="B41" s="54"/>
      <c r="C41" s="58"/>
    </row>
    <row r="42" spans="1:5">
      <c r="A42" s="44" t="s">
        <v>64</v>
      </c>
      <c r="B42" s="54"/>
      <c r="C42" s="58">
        <v>-5613167.5500000007</v>
      </c>
    </row>
    <row r="43" spans="1:5">
      <c r="A43" s="44" t="s">
        <v>65</v>
      </c>
      <c r="B43" s="54"/>
      <c r="C43" s="58">
        <v>-581470.85</v>
      </c>
    </row>
    <row r="44" spans="1:5">
      <c r="A44" s="61" t="s">
        <v>66</v>
      </c>
      <c r="C44" s="56">
        <f>+C40+C42+C43</f>
        <v>9254393.8200000022</v>
      </c>
    </row>
    <row r="45" spans="1:5">
      <c r="A45" s="59"/>
      <c r="C45" s="60"/>
    </row>
    <row r="46" spans="1:5">
      <c r="A46" s="66" t="s">
        <v>27</v>
      </c>
      <c r="B46" s="66"/>
      <c r="C46" s="64">
        <v>0</v>
      </c>
    </row>
    <row r="47" spans="1:5" ht="15.75" thickBot="1">
      <c r="A47" s="52" t="s">
        <v>67</v>
      </c>
      <c r="B47" s="54"/>
      <c r="C47" s="67">
        <f>+C44-C46</f>
        <v>9254393.8200000022</v>
      </c>
      <c r="E47" s="68">
        <v>0</v>
      </c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40" t="s">
        <v>34</v>
      </c>
      <c r="B53" s="40"/>
      <c r="C53" s="40"/>
    </row>
    <row r="54" spans="1:3">
      <c r="A54" s="41" t="s">
        <v>35</v>
      </c>
      <c r="B54" s="41"/>
      <c r="C54" s="41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2018-06-08T20:22:02Z</dcterms:created>
  <dcterms:modified xsi:type="dcterms:W3CDTF">2018-06-08T20:28:48Z</dcterms:modified>
</cp:coreProperties>
</file>