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46" i="1" l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5" i="2"/>
  <c r="G27" i="2" s="1"/>
  <c r="G42" i="1"/>
  <c r="G38" i="1"/>
  <c r="G47" i="1" s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<sst xmlns="http://schemas.openxmlformats.org/spreadsheetml/2006/main" count="102" uniqueCount="74">
  <si>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</si>
  <si>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</si>
  <si>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</si>
  <si>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</si>
  <si>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</si>
  <si>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</si>
  <si>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</si>
  <si>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</si>
  <si>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</si>
  <si>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</si>
  <si>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</si>
  <si>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</si>
  <si>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</si>
  <si>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</si>
  <si>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</si>
  <si>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</si>
  <si>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</si>
  <si>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</si>
  <si>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</si>
  <si>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</si>
  <si>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</si>
  <si>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</si>
  <si>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</si>
  <si>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</si>
  <si>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</si>
  <si>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</si>
  <si>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</si>
  <si>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</si>
  <si>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</si>
  <si>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</si>
  <si>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</si>
  <si>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</si>
  <si>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</si>
  <si>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</si>
  <si>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</si>
  <si>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</si>
  <si>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</si>
  <si>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</si>
  <si>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</si>
  <si>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</si>
  <si>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</si>
  <si>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</si>
  <si>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</si>
  <si>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</si>
  <si>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</si>
  <si>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</si>
  <si>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</si>
  <si>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</si>
  <si>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</si>
  <si>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</si>
  <si>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</si>
  <si>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</si>
  <si>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</si>
  <si>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</si>
  <si>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</si>
  <si>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</si>
  <si>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</si>
  <si>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</si>
  <si>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</si>
  <si>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</si>
  <si>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</si>
  <si>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</si>
  <si>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</si>
  <si>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</si>
  <si>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</si>
  <si>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</si>
  <si>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</si>
  <si>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</si>
  <si>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</si>
  <si>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</si>
  <si>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</si>
  <si>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</si>
  <si>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Al 31 de Mayo  de 2018 y 2017</t>
  </si>
  <si>
    <t>Por los años terminados el 31 de Mayo 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</si>
</sst>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66" fontId="18" fillId="0" borderId="0" xfId="25" applyNumberFormat="1" applyFont="1" applyProtection="1"/>
    <xf numFmtId="166" fontId="18" fillId="0" borderId="0" xfId="25" applyNumberFormat="1" applyFo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0" xfId="14" applyNumberFormat="1" applyFont="1" applyBorder="1" applyAlignment="1" applyProtection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9" fillId="0" borderId="0" xfId="0" applyNumberFormat="1" applyFont="1" applyAlignment="1" applyProtection="1">
      <alignment horizontal="left" indent="1"/>
    </xf>
  </cellXfs>
  <cellStyles count="42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7" xfId="1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>
      <selection activeCell="M23" sqref="M23"/>
    </sheetView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70">
        <v>4446.8</v>
      </c>
      <c r="H11" s="71"/>
      <c r="I11" s="71">
        <v>3749</v>
      </c>
    </row>
    <row r="12" spans="1:18">
      <c r="A12" s="15" t="s">
        <v>2</v>
      </c>
      <c r="B12" s="15"/>
      <c r="C12" s="15"/>
      <c r="D12" s="15"/>
      <c r="E12" s="50"/>
      <c r="F12" s="12"/>
      <c r="G12" s="70">
        <v>0.7</v>
      </c>
      <c r="H12" s="71"/>
      <c r="I12" s="71">
        <v>0.2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70">
        <v>29959.1</v>
      </c>
      <c r="H13" s="71"/>
      <c r="I13" s="71">
        <v>30725.5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70">
        <v>2855.2</v>
      </c>
      <c r="H14" s="71"/>
      <c r="I14" s="71">
        <v>3816.6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70">
        <v>19090.3</v>
      </c>
      <c r="H15" s="71"/>
      <c r="I15" s="71">
        <v>17815.900000000001</v>
      </c>
    </row>
    <row r="16" spans="1:18">
      <c r="A16" s="15" t="s">
        <v>56</v>
      </c>
      <c r="B16" s="15"/>
      <c r="C16" s="15"/>
      <c r="D16" s="15"/>
      <c r="E16" s="50"/>
      <c r="F16" s="12"/>
      <c r="G16" s="70">
        <v>2636.5</v>
      </c>
      <c r="H16" s="71"/>
      <c r="I16" s="71">
        <v>2815.3</v>
      </c>
    </row>
    <row r="17" spans="1:13">
      <c r="A17" s="16"/>
      <c r="B17" s="16"/>
      <c r="C17" s="16"/>
      <c r="D17" s="16"/>
      <c r="E17" s="50"/>
      <c r="F17" s="17"/>
      <c r="G17" s="18">
        <f>SUM(G11:G16)</f>
        <v>58988.599999999991</v>
      </c>
      <c r="H17" s="18"/>
      <c r="I17" s="18">
        <f>SUM(I11:I16)</f>
        <v>58922.5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72">
        <v>6478.7</v>
      </c>
      <c r="H20" s="74"/>
      <c r="I20" s="74">
        <v>5445.3</v>
      </c>
    </row>
    <row r="21" spans="1:13">
      <c r="A21" s="15"/>
      <c r="B21" s="15"/>
      <c r="C21" s="15"/>
      <c r="D21" s="15"/>
      <c r="E21" s="50"/>
      <c r="F21" s="19"/>
      <c r="G21" s="21">
        <f>SUM(G19:G20)</f>
        <v>6478.7</v>
      </c>
      <c r="H21" s="21"/>
      <c r="I21" s="21">
        <f>SUM(I19:I20)</f>
        <v>5445.3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73">
        <v>4174.3999999999996</v>
      </c>
      <c r="H24" s="74"/>
      <c r="I24" s="74">
        <v>4448.6000000000004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69641.699999999983</v>
      </c>
      <c r="H25" s="22"/>
      <c r="I25" s="22">
        <f>I17+I21+I24</f>
        <v>68816.400000000009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75">
        <v>1150.4000000000001</v>
      </c>
      <c r="H29" s="77"/>
      <c r="I29" s="77">
        <v>1309.5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76">
        <v>191.2</v>
      </c>
      <c r="H30" s="86"/>
      <c r="I30" s="86">
        <v>295.3</v>
      </c>
    </row>
    <row r="31" spans="1:13">
      <c r="A31" s="15" t="s">
        <v>58</v>
      </c>
      <c r="B31" s="15"/>
      <c r="C31" s="15"/>
      <c r="D31" s="15"/>
      <c r="E31" s="52"/>
      <c r="F31" s="59"/>
      <c r="G31" s="76">
        <v>10038.5</v>
      </c>
      <c r="H31" s="25"/>
      <c r="I31" s="78">
        <v>9134.7000000000007</v>
      </c>
    </row>
    <row r="32" spans="1:13">
      <c r="A32" s="15" t="s">
        <v>6</v>
      </c>
      <c r="B32" s="15"/>
      <c r="C32" s="15"/>
      <c r="D32" s="15"/>
      <c r="E32" s="52"/>
      <c r="F32" s="59"/>
      <c r="G32" s="79">
        <v>3495.4</v>
      </c>
      <c r="H32" s="61"/>
      <c r="I32" s="79">
        <v>3358.3</v>
      </c>
    </row>
    <row r="33" spans="1:11">
      <c r="A33" s="15"/>
      <c r="B33" s="15"/>
      <c r="C33" s="15"/>
      <c r="D33" s="15"/>
      <c r="E33" s="52"/>
      <c r="F33" s="59"/>
      <c r="G33" s="31">
        <f>SUM(G29:G32)</f>
        <v>14875.5</v>
      </c>
      <c r="H33" s="25"/>
      <c r="I33" s="31">
        <f>SUM(I29:I32)</f>
        <v>14097.8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80">
        <v>3538.3</v>
      </c>
      <c r="H35" s="25"/>
      <c r="I35" s="82">
        <v>3156.4</v>
      </c>
    </row>
    <row r="36" spans="1:11">
      <c r="A36" s="15" t="s">
        <v>8</v>
      </c>
      <c r="B36" s="15"/>
      <c r="C36" s="15"/>
      <c r="D36" s="15"/>
      <c r="E36" s="52"/>
      <c r="F36" s="59"/>
      <c r="G36" s="80">
        <v>275.89999999999998</v>
      </c>
      <c r="H36" s="25"/>
      <c r="I36" s="82">
        <v>77.3</v>
      </c>
    </row>
    <row r="37" spans="1:11">
      <c r="A37" s="15" t="s">
        <v>9</v>
      </c>
      <c r="B37" s="15"/>
      <c r="C37" s="15"/>
      <c r="D37" s="15"/>
      <c r="E37" s="52"/>
      <c r="F37" s="59"/>
      <c r="G37" s="81">
        <v>2009.3</v>
      </c>
      <c r="H37" s="25"/>
      <c r="I37" s="83">
        <v>1956.1</v>
      </c>
    </row>
    <row r="38" spans="1:11">
      <c r="A38" s="15"/>
      <c r="B38" s="15"/>
      <c r="C38" s="15"/>
      <c r="D38" s="15"/>
      <c r="E38" s="52"/>
      <c r="F38" s="59"/>
      <c r="G38" s="25">
        <f>SUM(G35:G37)</f>
        <v>5823.5</v>
      </c>
      <c r="H38" s="25"/>
      <c r="I38" s="25">
        <f>SUM(I35:I37)</f>
        <v>5189.8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84">
        <v>1597.9</v>
      </c>
      <c r="H40" s="25"/>
      <c r="I40" s="86">
        <v>1761.6</v>
      </c>
    </row>
    <row r="41" spans="1:11">
      <c r="A41" s="15" t="s">
        <v>11</v>
      </c>
      <c r="B41" s="15"/>
      <c r="C41" s="15"/>
      <c r="D41" s="15"/>
      <c r="E41" s="52"/>
      <c r="F41" s="59"/>
      <c r="G41" s="85">
        <v>11917</v>
      </c>
      <c r="H41" s="25"/>
      <c r="I41" s="87">
        <v>12669.8</v>
      </c>
    </row>
    <row r="42" spans="1:11">
      <c r="A42" s="15"/>
      <c r="B42" s="15"/>
      <c r="C42" s="15"/>
      <c r="D42" s="15"/>
      <c r="E42" s="52"/>
      <c r="F42" s="59"/>
      <c r="G42" s="25">
        <f>SUM(G40:G41)</f>
        <v>13514.9</v>
      </c>
      <c r="H42" s="25"/>
      <c r="I42" s="25">
        <f>SUM(I40:I41)</f>
        <v>14431.4</v>
      </c>
      <c r="K42" s="104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104"/>
    </row>
    <row r="44" spans="1:11">
      <c r="A44" s="15" t="s">
        <v>12</v>
      </c>
      <c r="B44" s="15"/>
      <c r="C44" s="15"/>
      <c r="D44" s="15"/>
      <c r="E44" s="52"/>
      <c r="F44" s="59"/>
      <c r="G44" s="86">
        <v>3164.8</v>
      </c>
      <c r="H44" s="25"/>
      <c r="I44" s="86">
        <v>4163.1000000000004</v>
      </c>
    </row>
    <row r="45" spans="1:11">
      <c r="A45" s="15" t="s">
        <v>13</v>
      </c>
      <c r="B45" s="15"/>
      <c r="C45" s="15"/>
      <c r="D45" s="15"/>
      <c r="E45" s="52"/>
      <c r="F45" s="59"/>
      <c r="G45" s="86">
        <v>1645.4</v>
      </c>
      <c r="H45" s="25"/>
      <c r="I45" s="86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4810.2000000000007</v>
      </c>
      <c r="H46" s="25"/>
      <c r="I46" s="28">
        <f>SUM(I44:I45)</f>
        <v>5516.9000000000005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39024.100000000006</v>
      </c>
      <c r="H47" s="25"/>
      <c r="I47" s="26">
        <f>I33+I38+I42+I46</f>
        <v>39235.9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86">
        <v>13000</v>
      </c>
      <c r="H49" s="25"/>
      <c r="I49" s="86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86">
        <v>17617.599999999999</v>
      </c>
      <c r="H50" s="25"/>
      <c r="I50" s="86">
        <v>16580.5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30617.599999999999</v>
      </c>
      <c r="H51" s="25"/>
      <c r="I51" s="25">
        <f>SUM(I49:I50)</f>
        <v>29580.5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69641.700000000012</v>
      </c>
      <c r="H52" s="25"/>
      <c r="I52" s="22">
        <f>I47+I51</f>
        <v>68816.399999999994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0</v>
      </c>
      <c r="I61" s="67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A12" zoomScaleNormal="100" workbookViewId="0">
      <selection activeCell="I49" sqref="I49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2" width="11.42578125" style="65"/>
    <col min="13" max="16384" width="11.42578125" style="66"/>
  </cols>
  <sheetData>
    <row r="1" spans="1:11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  <c r="K1" s="38"/>
    </row>
    <row r="2" spans="1:11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  <c r="K2" s="38"/>
    </row>
    <row r="3" spans="1:11" ht="10.5" customHeight="1">
      <c r="A3" s="2"/>
      <c r="B3" s="2"/>
      <c r="C3" s="2"/>
      <c r="D3" s="2"/>
      <c r="E3" s="44"/>
      <c r="F3" s="2"/>
      <c r="G3" s="7"/>
      <c r="H3" s="7"/>
      <c r="I3" s="7"/>
      <c r="J3" s="38"/>
      <c r="K3" s="38"/>
    </row>
    <row r="4" spans="1:11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  <c r="K4" s="38"/>
    </row>
    <row r="5" spans="1:11" ht="10.5" customHeight="1">
      <c r="A5" s="2"/>
      <c r="B5" s="2"/>
      <c r="C5" s="2"/>
      <c r="D5" s="2"/>
      <c r="E5" s="44"/>
      <c r="F5" s="2"/>
      <c r="G5" s="7"/>
      <c r="H5" s="7"/>
      <c r="I5" s="7"/>
      <c r="J5" s="38"/>
      <c r="K5" s="38"/>
    </row>
    <row r="6" spans="1:11">
      <c r="A6" s="3" t="s">
        <v>73</v>
      </c>
      <c r="B6" s="3"/>
      <c r="C6" s="3"/>
      <c r="D6" s="3"/>
      <c r="E6" s="44"/>
      <c r="F6" s="3"/>
      <c r="G6" s="2"/>
      <c r="H6" s="2"/>
      <c r="I6" s="2"/>
      <c r="J6" s="39"/>
      <c r="K6" s="39"/>
    </row>
    <row r="7" spans="1:11" ht="10.5" customHeight="1">
      <c r="A7" s="2"/>
      <c r="B7" s="2"/>
      <c r="C7" s="2"/>
      <c r="D7" s="2"/>
      <c r="E7" s="44"/>
      <c r="F7" s="2"/>
      <c r="G7" s="7"/>
      <c r="H7" s="7"/>
      <c r="I7" s="7"/>
      <c r="J7" s="38"/>
      <c r="K7" s="38"/>
    </row>
    <row r="8" spans="1:11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  <c r="K8" s="39"/>
    </row>
    <row r="9" spans="1:11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  <c r="K9" s="57"/>
    </row>
    <row r="10" spans="1:11">
      <c r="A10" s="57"/>
      <c r="B10" s="57"/>
      <c r="C10" s="57"/>
      <c r="D10" s="57"/>
      <c r="E10" s="46"/>
      <c r="F10" s="57"/>
      <c r="G10" s="57"/>
      <c r="H10" s="57"/>
      <c r="I10" s="57"/>
      <c r="J10" s="57"/>
      <c r="K10" s="57"/>
    </row>
    <row r="11" spans="1:11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1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1">
      <c r="A13" s="34" t="s">
        <v>51</v>
      </c>
    </row>
    <row r="14" spans="1:11">
      <c r="A14" s="36" t="s">
        <v>35</v>
      </c>
      <c r="G14" s="88">
        <v>30847.5</v>
      </c>
      <c r="H14" s="88"/>
      <c r="I14" s="88">
        <v>28715.599999999999</v>
      </c>
    </row>
    <row r="15" spans="1:11">
      <c r="A15" s="36" t="s">
        <v>36</v>
      </c>
      <c r="D15" s="54"/>
      <c r="E15" s="55"/>
      <c r="G15" s="89">
        <v>10965.9</v>
      </c>
      <c r="H15" s="89"/>
      <c r="I15" s="89">
        <v>11135.5</v>
      </c>
      <c r="K15" s="65" t="s">
        <v>0</v>
      </c>
    </row>
    <row r="16" spans="1:11" ht="16.5" customHeight="1">
      <c r="A16" s="37" t="s">
        <v>61</v>
      </c>
      <c r="D16" s="54"/>
      <c r="E16" s="55"/>
      <c r="G16" s="89">
        <v>4920.1000000000004</v>
      </c>
      <c r="H16" s="89"/>
      <c r="I16" s="89">
        <v>3950.9</v>
      </c>
    </row>
    <row r="17" spans="1:13">
      <c r="A17" s="36" t="s">
        <v>37</v>
      </c>
      <c r="D17" s="54"/>
      <c r="E17" s="55"/>
      <c r="G17" s="89">
        <v>3121.5</v>
      </c>
      <c r="H17" s="89"/>
      <c r="I17" s="89">
        <v>3501.2</v>
      </c>
    </row>
    <row r="18" spans="1:13">
      <c r="A18" s="36" t="s">
        <v>38</v>
      </c>
      <c r="D18" s="54"/>
      <c r="E18" s="55"/>
      <c r="G18" s="90">
        <v>1093.0999999999999</v>
      </c>
      <c r="H18" s="90"/>
      <c r="I18" s="90">
        <v>1101.2</v>
      </c>
    </row>
    <row r="19" spans="1:13">
      <c r="A19" s="33"/>
      <c r="D19" s="54"/>
      <c r="E19" s="55"/>
      <c r="G19" s="91">
        <f>SUM(G14:G18)</f>
        <v>50948.1</v>
      </c>
      <c r="H19" s="91"/>
      <c r="I19" s="91">
        <f>SUM(I14:I18)</f>
        <v>48404.399999999994</v>
      </c>
    </row>
    <row r="20" spans="1:13">
      <c r="A20" s="34" t="s">
        <v>52</v>
      </c>
      <c r="D20" s="54"/>
      <c r="E20" s="55"/>
      <c r="G20" s="92"/>
      <c r="H20" s="92"/>
      <c r="I20" s="92"/>
    </row>
    <row r="21" spans="1:13">
      <c r="A21" s="36" t="s">
        <v>39</v>
      </c>
      <c r="D21" s="54"/>
      <c r="E21" s="55"/>
      <c r="G21" s="93">
        <v>14718.7</v>
      </c>
      <c r="H21" s="93"/>
      <c r="I21" s="93">
        <v>15040.9</v>
      </c>
    </row>
    <row r="22" spans="1:13">
      <c r="A22" s="36" t="s">
        <v>40</v>
      </c>
      <c r="D22" s="54"/>
      <c r="E22" s="55"/>
      <c r="G22" s="93">
        <v>19837</v>
      </c>
      <c r="H22" s="93"/>
      <c r="I22" s="93">
        <v>16987.3</v>
      </c>
    </row>
    <row r="23" spans="1:13">
      <c r="A23" s="36" t="s">
        <v>41</v>
      </c>
      <c r="D23" s="54"/>
      <c r="E23" s="55"/>
      <c r="G23" s="93">
        <v>6813.4</v>
      </c>
      <c r="H23" s="93"/>
      <c r="I23" s="93">
        <v>7068.7</v>
      </c>
    </row>
    <row r="24" spans="1:13">
      <c r="A24" s="36" t="s">
        <v>54</v>
      </c>
      <c r="D24" s="54"/>
      <c r="E24" s="55"/>
      <c r="G24" s="94">
        <v>5213</v>
      </c>
      <c r="H24" s="94"/>
      <c r="I24" s="94">
        <v>5141.2</v>
      </c>
    </row>
    <row r="25" spans="1:13" ht="21" customHeight="1">
      <c r="A25" s="34"/>
      <c r="D25" s="54"/>
      <c r="E25" s="55"/>
      <c r="G25" s="95">
        <f>SUM(G21:G24)</f>
        <v>46582.1</v>
      </c>
      <c r="H25" s="96"/>
      <c r="I25" s="95">
        <f>SUM(I21:I24)</f>
        <v>44238.099999999991</v>
      </c>
      <c r="M25" s="66" t="s">
        <v>0</v>
      </c>
    </row>
    <row r="26" spans="1:13" ht="13.5" customHeight="1">
      <c r="A26" s="34" t="s">
        <v>62</v>
      </c>
      <c r="D26" s="54"/>
      <c r="E26" s="55"/>
      <c r="G26" s="93">
        <v>27.8</v>
      </c>
      <c r="H26" s="93"/>
      <c r="I26" s="93">
        <v>14.1</v>
      </c>
    </row>
    <row r="27" spans="1:13" ht="21" customHeight="1">
      <c r="A27" s="32" t="s">
        <v>42</v>
      </c>
      <c r="D27" s="54"/>
      <c r="E27" s="55"/>
      <c r="G27" s="97">
        <f>+G19-G25-G26</f>
        <v>4338.2</v>
      </c>
      <c r="H27" s="91"/>
      <c r="I27" s="97">
        <f>+I19-I25-I26</f>
        <v>4152.2000000000025</v>
      </c>
      <c r="L27" s="65" t="s">
        <v>0</v>
      </c>
    </row>
    <row r="28" spans="1:13">
      <c r="A28" s="32"/>
      <c r="D28" s="54"/>
      <c r="E28" s="55"/>
      <c r="G28" s="98"/>
      <c r="H28" s="98"/>
      <c r="I28" s="98"/>
    </row>
    <row r="29" spans="1:13">
      <c r="A29" s="34" t="s">
        <v>53</v>
      </c>
      <c r="D29" s="54"/>
      <c r="E29" s="55"/>
      <c r="G29" s="98"/>
      <c r="H29" s="98"/>
      <c r="I29" s="98"/>
    </row>
    <row r="30" spans="1:13">
      <c r="A30" s="36" t="s">
        <v>43</v>
      </c>
      <c r="D30" s="54"/>
      <c r="E30" s="55"/>
      <c r="G30" s="99">
        <v>134.1</v>
      </c>
      <c r="H30" s="99"/>
      <c r="I30" s="99">
        <v>145.6</v>
      </c>
    </row>
    <row r="31" spans="1:13">
      <c r="A31" s="36" t="s">
        <v>46</v>
      </c>
      <c r="D31" s="54"/>
      <c r="E31" s="55"/>
      <c r="G31" s="100">
        <v>2056.5</v>
      </c>
      <c r="H31" s="100"/>
      <c r="I31" s="100">
        <v>2197.1</v>
      </c>
    </row>
    <row r="32" spans="1:13" ht="18.75" customHeight="1">
      <c r="A32" s="35"/>
      <c r="D32" s="54"/>
      <c r="E32" s="55"/>
      <c r="G32" s="101">
        <f>SUM(G30:G31)</f>
        <v>2190.6</v>
      </c>
      <c r="H32" s="98"/>
      <c r="I32" s="101">
        <f>SUM(I30:I31)</f>
        <v>2342.6999999999998</v>
      </c>
    </row>
    <row r="33" spans="1:11">
      <c r="A33" s="35"/>
      <c r="D33" s="54"/>
      <c r="E33" s="55"/>
      <c r="G33" s="102"/>
      <c r="H33" s="98"/>
      <c r="I33" s="102"/>
    </row>
    <row r="34" spans="1:11">
      <c r="A34" s="32" t="s">
        <v>45</v>
      </c>
      <c r="D34" s="54"/>
      <c r="E34" s="55"/>
      <c r="G34" s="98">
        <f>+G27-G32</f>
        <v>2147.6</v>
      </c>
      <c r="H34" s="98"/>
      <c r="I34" s="98">
        <f>+I27-I32</f>
        <v>1809.5000000000027</v>
      </c>
    </row>
    <row r="35" spans="1:11">
      <c r="A35" s="32"/>
      <c r="D35" s="54"/>
      <c r="E35" s="55"/>
      <c r="G35" s="98"/>
      <c r="H35" s="98"/>
      <c r="I35" s="98"/>
    </row>
    <row r="36" spans="1:11">
      <c r="A36" s="34" t="s">
        <v>44</v>
      </c>
      <c r="D36" s="54"/>
      <c r="E36" s="55"/>
      <c r="G36" s="90">
        <v>116.5</v>
      </c>
      <c r="H36" s="90"/>
      <c r="I36" s="90">
        <v>-43.2</v>
      </c>
    </row>
    <row r="37" spans="1:11" ht="10.5" customHeight="1">
      <c r="A37" s="32"/>
      <c r="D37" s="54"/>
      <c r="E37" s="55"/>
      <c r="G37" s="98"/>
      <c r="H37" s="98"/>
      <c r="I37" s="98"/>
    </row>
    <row r="38" spans="1:11">
      <c r="A38" s="32" t="s">
        <v>55</v>
      </c>
      <c r="D38" s="54"/>
      <c r="E38" s="55"/>
      <c r="G38" s="91">
        <f>SUM(G34:G36)</f>
        <v>2264.1</v>
      </c>
      <c r="H38" s="91"/>
      <c r="I38" s="91">
        <f>SUM(I34:I36)</f>
        <v>1766.3000000000027</v>
      </c>
    </row>
    <row r="39" spans="1:11">
      <c r="A39" s="32"/>
      <c r="D39" s="54"/>
      <c r="E39" s="55"/>
      <c r="G39" s="98"/>
      <c r="H39" s="98"/>
      <c r="I39" s="98"/>
    </row>
    <row r="40" spans="1:11">
      <c r="A40" s="34" t="s">
        <v>47</v>
      </c>
      <c r="D40" s="54"/>
      <c r="E40" s="55"/>
      <c r="G40" s="102">
        <v>0</v>
      </c>
      <c r="H40" s="102"/>
      <c r="I40" s="102">
        <v>0</v>
      </c>
    </row>
    <row r="41" spans="1:11">
      <c r="A41" s="34" t="s">
        <v>63</v>
      </c>
      <c r="D41" s="54"/>
      <c r="E41" s="55"/>
      <c r="G41" s="102">
        <v>0</v>
      </c>
      <c r="H41" s="98"/>
      <c r="I41" s="102">
        <v>0</v>
      </c>
    </row>
    <row r="42" spans="1:11" ht="24.75" customHeight="1" thickBot="1">
      <c r="A42" s="32" t="s">
        <v>49</v>
      </c>
      <c r="D42" s="54"/>
      <c r="E42" s="55"/>
      <c r="G42" s="103">
        <f>SUM(G38:G41)</f>
        <v>2264.1</v>
      </c>
      <c r="H42" s="98"/>
      <c r="I42" s="103">
        <f>SUM(I38:I41)</f>
        <v>1766.3000000000027</v>
      </c>
    </row>
    <row r="43" spans="1:11" ht="15.75" thickTop="1"/>
    <row r="44" spans="1:11">
      <c r="G44" s="49"/>
      <c r="I44" s="49"/>
    </row>
    <row r="45" spans="1:11">
      <c r="G45" s="49"/>
      <c r="I45" s="49"/>
    </row>
    <row r="46" spans="1:11">
      <c r="A46" s="66" t="s">
        <v>66</v>
      </c>
      <c r="B46" s="66" t="s">
        <v>67</v>
      </c>
      <c r="G46" s="49" t="s">
        <v>69</v>
      </c>
      <c r="I46" s="49"/>
    </row>
    <row r="47" spans="1:11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  <c r="K47" s="61"/>
    </row>
    <row r="48" spans="1:11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1">
      <c r="A49" s="62"/>
      <c r="B49" s="63"/>
      <c r="C49" s="63"/>
      <c r="D49" s="63"/>
      <c r="E49" s="48"/>
      <c r="F49" s="63"/>
      <c r="G49" s="63"/>
      <c r="H49" s="64"/>
      <c r="I49" s="63"/>
    </row>
    <row r="50" spans="1:11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  <c r="K50" s="57"/>
    </row>
    <row r="51" spans="1:11">
      <c r="A51" s="57"/>
      <c r="B51" s="57"/>
      <c r="C51" s="57"/>
      <c r="D51" s="57"/>
      <c r="E51" s="46"/>
      <c r="F51" s="57"/>
      <c r="G51" s="57"/>
      <c r="H51" s="57"/>
      <c r="I51" s="57"/>
      <c r="J51" s="57"/>
      <c r="K51" s="57"/>
    </row>
    <row r="56" spans="1:11">
      <c r="A56" s="66" t="s">
        <v>0</v>
      </c>
    </row>
    <row r="57" spans="1:11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2018-06-06T15:27:11Z</cp:lastPrinted>
  <dcterms:created xsi:type="dcterms:W3CDTF">2011-01-17T20:49:33Z</dcterms:created>
  <dcterms:modified xsi:type="dcterms:W3CDTF">2018-06-06T15:27:32Z</dcterms:modified>
</cp:coreProperties>
</file>