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"/>
    </mc:Choice>
  </mc:AlternateContent>
  <bookViews>
    <workbookView xWindow="0" yWindow="0" windowWidth="19200" windowHeight="11745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51" i="1" l="1"/>
  <c r="D34" i="1"/>
  <c r="D46" i="1" s="1"/>
  <c r="D52" i="1" s="1"/>
  <c r="D12" i="1"/>
  <c r="D31" i="1" s="1"/>
  <c r="D16" i="2"/>
  <c r="D21" i="2"/>
  <c r="D29" i="2" s="1"/>
  <c r="D30" i="2" l="1"/>
  <c r="D32" i="2" l="1"/>
  <c r="D31" i="2"/>
</calcChain>
</file>

<file path=xl/sharedStrings.xml><?xml version="1.0" encoding="utf-8"?>
<sst xmlns="http://schemas.openxmlformats.org/spreadsheetml/2006/main" count="134" uniqueCount="121">
  <si>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</si>
  <si>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</si>
  <si>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</si>
  <si>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</si>
  <si>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</si>
  <si>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</si>
  <si>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</si>
  <si>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</si>
  <si>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</si>
  <si>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</si>
  <si>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</si>
  <si>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</si>
  <si>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</si>
  <si>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</si>
  <si>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</si>
  <si>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</si>
  <si>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1-1-07-00-00-00</t>
  </si>
  <si>
    <t>ACTIVO POR IMPUESTO SOBRE LA RENTA CORRIENTE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</si>
  <si>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</si>
  <si>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</si>
  <si>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</si>
  <si>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</si>
  <si>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</si>
  <si>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</si>
  <si>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</si>
  <si>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</si>
  <si>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</si>
  <si>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</si>
  <si>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</si>
  <si>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</si>
  <si>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</si>
  <si>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</si>
  <si>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</si>
  <si>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</si>
  <si>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</si>
  <si>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</si>
  <si>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</si>
  <si>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</si>
  <si>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</si>
  <si>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</si>
  <si>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</si>
  <si>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</si>
  <si>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</si>
  <si>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</si>
  <si>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</si>
  <si>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</si>
  <si>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</si>
  <si>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</si>
  <si>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</si>
  <si>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</si>
  <si>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</si>
  <si>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</si>
  <si>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</si>
  <si>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</si>
  <si>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</si>
  <si>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</si>
  <si>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</si>
  <si>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</si>
  <si>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</si>
  <si>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</si>
  <si>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</si>
  <si>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</si>
  <si>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</si>
  <si>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</si>
  <si>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</si>
  <si>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2-2-03-00-00-00</t>
  </si>
  <si>
    <t>OBLIGACIONES BAJO ARRENDAMIETO FINANCIERO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</si>
  <si>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</si>
  <si>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</si>
  <si>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</si>
  <si>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</si>
  <si>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</si>
  <si>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</si>
  <si>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</si>
  <si>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</si>
  <si>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</si>
  <si>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</si>
  <si>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</si>
  <si>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</si>
  <si>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</si>
  <si>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</si>
  <si>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</si>
  <si>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</si>
  <si>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</si>
  <si>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</si>
  <si>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</si>
  <si>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</si>
  <si>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</si>
  <si>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</si>
  <si>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</si>
  <si>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</si>
  <si>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</si>
  <si>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</si>
  <si>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</si>
  <si>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</si>
  <si>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</si>
  <si>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</si>
  <si>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</si>
  <si>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</si>
  <si>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 xml:space="preserve">TOTAL PASIVO Y PATRIMONIO </t>
  </si>
  <si>
    <t>Balance de Situación  al 28 de febrero de 2018</t>
  </si>
  <si>
    <t>(En Dólares de los Estados Unidos de América)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</si>
  <si>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</si>
  <si>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</si>
  <si>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</si>
  <si>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</si>
  <si>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</si>
  <si>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</si>
  <si>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</si>
  <si>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</si>
  <si>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</si>
  <si>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</si>
  <si>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Ing. Carlos Miguel Saca Silhy</t>
  </si>
  <si>
    <t>Rigoberto Pérez Reyes</t>
  </si>
  <si>
    <t>Representante legal</t>
  </si>
  <si>
    <t>Contador</t>
  </si>
  <si>
    <t>No. Acreditación: 0615113831</t>
  </si>
  <si>
    <t>OTROS DEUDORES</t>
  </si>
  <si>
    <t>Estado de resultados del 01 de enero al 28 de febrero de 2018</t>
  </si>
  <si>
    <t>TOTAL PATRIMONIO DE LOS ACCIONISTAS</t>
  </si>
  <si>
    <t xml:space="preserve">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</si>
</sst>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0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759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1228725</xdr:colOff>
      <xdr:row>4</xdr:row>
      <xdr:rowOff>133350</xdr:rowOff>
    </xdr:to>
    <xdr:pic>
      <xdr:nvPicPr>
        <xdr:cNvPr id="6656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3"/>
  <sheetViews>
    <sheetView showGridLines="0" tabSelected="1" showOutlineSymbols="0" view="pageBreakPreview" zoomScale="60" zoomScaleNormal="100" workbookViewId="0"/>
  </sheetViews>
  <sheetFormatPr baseColWidth="10" defaultColWidth="6.85546875" defaultRowHeight="12.75" customHeight="1" x14ac:dyDescent="0.2"/>
  <cols>
    <col min="1" max="1" width="19.42578125" customWidth="1"/>
    <col min="2" max="2" width="50.42578125" customWidth="1"/>
    <col min="3" max="3" width="8.7109375" customWidth="1"/>
    <col min="4" max="4" width="16.285156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8.7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9" customHeight="1" x14ac:dyDescent="0.2"/>
    <row r="7" spans="1:11" ht="20.25" customHeight="1" x14ac:dyDescent="0.2">
      <c r="A7" s="27" t="s">
        <v>100</v>
      </c>
      <c r="B7" s="27"/>
      <c r="C7" s="27"/>
      <c r="D7" s="27"/>
      <c r="E7" s="8"/>
      <c r="F7" s="8"/>
      <c r="G7" s="8"/>
    </row>
    <row r="8" spans="1:11" x14ac:dyDescent="0.2">
      <c r="A8" s="28" t="s">
        <v>101</v>
      </c>
      <c r="B8" s="28"/>
      <c r="C8" s="28"/>
      <c r="D8" s="28"/>
    </row>
    <row r="9" spans="1:11" ht="12.75" customHeight="1" x14ac:dyDescent="0.2">
      <c r="A9" s="12"/>
      <c r="B9" s="13"/>
      <c r="C9" s="13"/>
      <c r="D9" s="9"/>
      <c r="E9" s="9"/>
    </row>
    <row r="10" spans="1:11" ht="9" customHeight="1" x14ac:dyDescent="0.2">
      <c r="A10" s="9"/>
      <c r="B10" s="9"/>
      <c r="C10" s="9"/>
      <c r="D10" s="9"/>
      <c r="E10" s="9"/>
    </row>
    <row r="11" spans="1:11" x14ac:dyDescent="0.2">
      <c r="A11" s="17" t="s">
        <v>4</v>
      </c>
      <c r="B11" s="18" t="s">
        <v>5</v>
      </c>
      <c r="C11" s="18"/>
      <c r="D11" s="19"/>
      <c r="E11" s="16"/>
    </row>
    <row r="12" spans="1:11" x14ac:dyDescent="0.2">
      <c r="A12" s="17" t="s">
        <v>6</v>
      </c>
      <c r="B12" s="18" t="s">
        <v>7</v>
      </c>
      <c r="C12" s="18"/>
      <c r="D12" s="19">
        <f>SUM(D13:D20)</f>
        <v>8795217.6099999994</v>
      </c>
      <c r="E12" s="16"/>
    </row>
    <row r="13" spans="1:11" x14ac:dyDescent="0.2">
      <c r="A13" s="15" t="s">
        <v>8</v>
      </c>
      <c r="B13" s="10" t="s">
        <v>9</v>
      </c>
      <c r="C13" s="10"/>
      <c r="D13" s="16">
        <v>474029.34</v>
      </c>
      <c r="E13" s="16"/>
    </row>
    <row r="14" spans="1:11" x14ac:dyDescent="0.2">
      <c r="A14" s="15" t="s">
        <v>10</v>
      </c>
      <c r="B14" s="10" t="s">
        <v>11</v>
      </c>
      <c r="C14" s="10"/>
      <c r="D14" s="16">
        <v>36220.29</v>
      </c>
      <c r="E14" s="16"/>
    </row>
    <row r="15" spans="1:11" x14ac:dyDescent="0.2">
      <c r="A15" s="15" t="s">
        <v>12</v>
      </c>
      <c r="B15" s="10" t="s">
        <v>13</v>
      </c>
      <c r="C15" s="10"/>
      <c r="D15" s="16">
        <v>7169235.7800000003</v>
      </c>
      <c r="E15" s="16"/>
    </row>
    <row r="16" spans="1:11" x14ac:dyDescent="0.2">
      <c r="A16" s="15" t="s">
        <v>14</v>
      </c>
      <c r="B16" s="10" t="s">
        <v>15</v>
      </c>
      <c r="C16" s="10"/>
      <c r="D16" s="16">
        <v>852718.98</v>
      </c>
      <c r="E16" s="16"/>
    </row>
    <row r="17" spans="1:5" x14ac:dyDescent="0.2">
      <c r="A17" s="15" t="s">
        <v>16</v>
      </c>
      <c r="B17" s="10" t="s">
        <v>17</v>
      </c>
      <c r="C17" s="10"/>
      <c r="D17" s="16">
        <v>4472.33</v>
      </c>
      <c r="E17" s="16"/>
    </row>
    <row r="18" spans="1:5" x14ac:dyDescent="0.2">
      <c r="A18" s="15" t="s">
        <v>18</v>
      </c>
      <c r="B18" s="10" t="s">
        <v>19</v>
      </c>
      <c r="C18" s="10"/>
      <c r="D18" s="16">
        <v>65845.279999999999</v>
      </c>
      <c r="E18" s="16"/>
    </row>
    <row r="19" spans="1:5" x14ac:dyDescent="0.2">
      <c r="A19" s="15" t="s">
        <v>20</v>
      </c>
      <c r="B19" s="10" t="s">
        <v>21</v>
      </c>
      <c r="C19" s="10"/>
      <c r="D19" s="16">
        <v>188680.61000000002</v>
      </c>
      <c r="E19" s="16"/>
    </row>
    <row r="20" spans="1:5" x14ac:dyDescent="0.2">
      <c r="A20" s="15" t="s">
        <v>22</v>
      </c>
      <c r="B20" s="10" t="s">
        <v>117</v>
      </c>
      <c r="C20" s="10"/>
      <c r="D20" s="16">
        <v>4015</v>
      </c>
      <c r="E20" s="16"/>
    </row>
    <row r="21" spans="1:5" x14ac:dyDescent="0.2">
      <c r="A21" s="17" t="s">
        <v>23</v>
      </c>
      <c r="B21" s="18" t="s">
        <v>24</v>
      </c>
      <c r="C21" s="18"/>
      <c r="D21" s="19">
        <v>1423635.99</v>
      </c>
      <c r="E21" s="16"/>
    </row>
    <row r="22" spans="1:5" x14ac:dyDescent="0.2">
      <c r="A22" s="15" t="s">
        <v>25</v>
      </c>
      <c r="B22" s="10" t="s">
        <v>26</v>
      </c>
      <c r="C22" s="10"/>
      <c r="D22" s="16">
        <v>96467.650000000009</v>
      </c>
      <c r="E22" s="16"/>
    </row>
    <row r="23" spans="1:5" x14ac:dyDescent="0.2">
      <c r="A23" s="15" t="s">
        <v>27</v>
      </c>
      <c r="B23" s="10" t="s">
        <v>28</v>
      </c>
      <c r="C23" s="10"/>
      <c r="D23" s="16">
        <v>901935.75</v>
      </c>
      <c r="E23" s="16"/>
    </row>
    <row r="24" spans="1:5" x14ac:dyDescent="0.2">
      <c r="A24" s="15" t="s">
        <v>29</v>
      </c>
      <c r="B24" s="10" t="s">
        <v>30</v>
      </c>
      <c r="C24" s="10"/>
      <c r="D24" s="16">
        <v>133982.41</v>
      </c>
      <c r="E24" s="16"/>
    </row>
    <row r="25" spans="1:5" x14ac:dyDescent="0.2">
      <c r="A25" s="15" t="s">
        <v>31</v>
      </c>
      <c r="B25" s="10" t="s">
        <v>32</v>
      </c>
      <c r="C25" s="10"/>
      <c r="D25" s="16">
        <v>5714.29</v>
      </c>
      <c r="E25" s="16"/>
    </row>
    <row r="26" spans="1:5" x14ac:dyDescent="0.2">
      <c r="A26" s="15" t="s">
        <v>33</v>
      </c>
      <c r="B26" s="10" t="s">
        <v>34</v>
      </c>
      <c r="C26" s="10"/>
      <c r="D26" s="16">
        <v>22436.510000000002</v>
      </c>
      <c r="E26" s="16"/>
    </row>
    <row r="27" spans="1:5" x14ac:dyDescent="0.2">
      <c r="A27" s="15" t="s">
        <v>35</v>
      </c>
      <c r="B27" s="10" t="s">
        <v>36</v>
      </c>
      <c r="C27" s="10"/>
      <c r="D27" s="16">
        <v>77497.66</v>
      </c>
      <c r="E27" s="16"/>
    </row>
    <row r="28" spans="1:5" x14ac:dyDescent="0.2">
      <c r="A28" s="15" t="s">
        <v>37</v>
      </c>
      <c r="B28" s="10" t="s">
        <v>38</v>
      </c>
      <c r="C28" s="10"/>
      <c r="D28" s="16">
        <v>52870.48</v>
      </c>
      <c r="E28" s="16"/>
    </row>
    <row r="29" spans="1:5" x14ac:dyDescent="0.2">
      <c r="A29" s="15" t="s">
        <v>39</v>
      </c>
      <c r="B29" s="10" t="s">
        <v>40</v>
      </c>
      <c r="C29" s="10"/>
      <c r="D29" s="16">
        <v>3075</v>
      </c>
      <c r="E29" s="16"/>
    </row>
    <row r="30" spans="1:5" x14ac:dyDescent="0.2">
      <c r="A30" s="15" t="s">
        <v>41</v>
      </c>
      <c r="B30" s="10" t="s">
        <v>42</v>
      </c>
      <c r="C30" s="10"/>
      <c r="D30" s="16">
        <v>129656.24</v>
      </c>
      <c r="E30" s="16"/>
    </row>
    <row r="31" spans="1:5" ht="17.25" customHeight="1" thickBot="1" x14ac:dyDescent="0.25">
      <c r="A31" s="15"/>
      <c r="B31" s="20" t="s">
        <v>98</v>
      </c>
      <c r="C31" s="18"/>
      <c r="D31" s="22">
        <f>D12+D21</f>
        <v>10218853.6</v>
      </c>
      <c r="E31" s="16"/>
    </row>
    <row r="32" spans="1:5" ht="13.5" thickTop="1" x14ac:dyDescent="0.2">
      <c r="A32" s="15"/>
      <c r="B32" s="10"/>
      <c r="C32" s="10"/>
      <c r="D32" s="16"/>
      <c r="E32" s="16"/>
    </row>
    <row r="33" spans="1:5" x14ac:dyDescent="0.2">
      <c r="A33" s="17" t="s">
        <v>43</v>
      </c>
      <c r="B33" s="18" t="s">
        <v>44</v>
      </c>
      <c r="C33" s="18"/>
      <c r="D33" s="19"/>
      <c r="E33" s="16"/>
    </row>
    <row r="34" spans="1:5" x14ac:dyDescent="0.2">
      <c r="A34" s="17" t="s">
        <v>45</v>
      </c>
      <c r="B34" s="18" t="s">
        <v>46</v>
      </c>
      <c r="C34" s="18"/>
      <c r="D34" s="19">
        <f>SUM(C35:D41)</f>
        <v>5783927.8800000008</v>
      </c>
      <c r="E34" s="16"/>
    </row>
    <row r="35" spans="1:5" x14ac:dyDescent="0.2">
      <c r="A35" s="15" t="s">
        <v>47</v>
      </c>
      <c r="B35" s="10" t="s">
        <v>48</v>
      </c>
      <c r="C35" s="10"/>
      <c r="D35" s="16">
        <v>5516719.1200000001</v>
      </c>
      <c r="E35" s="16"/>
    </row>
    <row r="36" spans="1:5" x14ac:dyDescent="0.2">
      <c r="A36" s="15" t="s">
        <v>49</v>
      </c>
      <c r="B36" s="10" t="s">
        <v>50</v>
      </c>
      <c r="C36" s="10"/>
      <c r="D36" s="16">
        <v>86603.24</v>
      </c>
      <c r="E36" s="16"/>
    </row>
    <row r="37" spans="1:5" x14ac:dyDescent="0.2">
      <c r="A37" s="15" t="s">
        <v>51</v>
      </c>
      <c r="B37" s="10" t="s">
        <v>52</v>
      </c>
      <c r="C37" s="10"/>
      <c r="D37" s="16">
        <v>11318.5</v>
      </c>
      <c r="E37" s="16"/>
    </row>
    <row r="38" spans="1:5" x14ac:dyDescent="0.2">
      <c r="A38" s="15" t="s">
        <v>53</v>
      </c>
      <c r="B38" s="10" t="s">
        <v>54</v>
      </c>
      <c r="C38" s="10"/>
      <c r="D38" s="16">
        <v>7135.84</v>
      </c>
      <c r="E38" s="16"/>
    </row>
    <row r="39" spans="1:5" x14ac:dyDescent="0.2">
      <c r="A39" s="15" t="s">
        <v>55</v>
      </c>
      <c r="B39" s="10" t="s">
        <v>56</v>
      </c>
      <c r="C39" s="10"/>
      <c r="D39" s="16">
        <v>25632.82</v>
      </c>
      <c r="E39" s="16"/>
    </row>
    <row r="40" spans="1:5" x14ac:dyDescent="0.2">
      <c r="A40" s="15" t="s">
        <v>57</v>
      </c>
      <c r="B40" s="10" t="s">
        <v>58</v>
      </c>
      <c r="C40" s="10"/>
      <c r="D40" s="16">
        <v>42878.82</v>
      </c>
      <c r="E40" s="16"/>
    </row>
    <row r="41" spans="1:5" x14ac:dyDescent="0.2">
      <c r="A41" s="15" t="s">
        <v>59</v>
      </c>
      <c r="B41" s="10" t="s">
        <v>60</v>
      </c>
      <c r="C41" s="10"/>
      <c r="D41" s="16">
        <v>93639.540000000008</v>
      </c>
      <c r="E41" s="16"/>
    </row>
    <row r="42" spans="1:5" x14ac:dyDescent="0.2">
      <c r="A42" s="17" t="s">
        <v>61</v>
      </c>
      <c r="B42" s="18" t="s">
        <v>62</v>
      </c>
      <c r="C42" s="18"/>
      <c r="D42" s="19">
        <v>491954.51</v>
      </c>
      <c r="E42" s="16"/>
    </row>
    <row r="43" spans="1:5" x14ac:dyDescent="0.2">
      <c r="A43" s="15" t="s">
        <v>63</v>
      </c>
      <c r="B43" s="10" t="s">
        <v>64</v>
      </c>
      <c r="C43" s="10"/>
      <c r="D43" s="16">
        <v>421399.39</v>
      </c>
      <c r="E43" s="16"/>
    </row>
    <row r="44" spans="1:5" x14ac:dyDescent="0.2">
      <c r="A44" s="15" t="s">
        <v>65</v>
      </c>
      <c r="B44" s="10" t="s">
        <v>66</v>
      </c>
      <c r="C44" s="10"/>
      <c r="D44" s="16">
        <v>6411.85</v>
      </c>
      <c r="E44" s="16"/>
    </row>
    <row r="45" spans="1:5" x14ac:dyDescent="0.2">
      <c r="A45" s="15" t="s">
        <v>67</v>
      </c>
      <c r="B45" s="10" t="s">
        <v>68</v>
      </c>
      <c r="C45" s="10"/>
      <c r="D45" s="16">
        <v>64143.270000000004</v>
      </c>
      <c r="E45" s="16"/>
    </row>
    <row r="46" spans="1:5" ht="17.25" customHeight="1" x14ac:dyDescent="0.2">
      <c r="A46" s="15"/>
      <c r="B46" s="20" t="s">
        <v>44</v>
      </c>
      <c r="C46" s="18"/>
      <c r="D46" s="23">
        <f>D34+D42</f>
        <v>6275882.3900000006</v>
      </c>
      <c r="E46" s="16"/>
    </row>
    <row r="47" spans="1:5" x14ac:dyDescent="0.2">
      <c r="A47" s="17" t="s">
        <v>69</v>
      </c>
      <c r="B47" s="18" t="s">
        <v>70</v>
      </c>
      <c r="C47" s="10"/>
      <c r="D47" s="19"/>
      <c r="E47" s="16"/>
    </row>
    <row r="48" spans="1:5" x14ac:dyDescent="0.2">
      <c r="A48" s="15" t="s">
        <v>71</v>
      </c>
      <c r="B48" s="10" t="s">
        <v>72</v>
      </c>
      <c r="C48" s="10"/>
      <c r="D48" s="16">
        <v>2002400</v>
      </c>
      <c r="E48" s="16"/>
    </row>
    <row r="49" spans="1:5" x14ac:dyDescent="0.2">
      <c r="A49" s="15" t="s">
        <v>73</v>
      </c>
      <c r="B49" s="10" t="s">
        <v>74</v>
      </c>
      <c r="C49" s="10"/>
      <c r="D49" s="16">
        <v>1239476.98</v>
      </c>
      <c r="E49" s="16"/>
    </row>
    <row r="50" spans="1:5" x14ac:dyDescent="0.2">
      <c r="A50" s="15" t="s">
        <v>75</v>
      </c>
      <c r="B50" s="10" t="s">
        <v>76</v>
      </c>
      <c r="C50" s="10"/>
      <c r="D50" s="16">
        <v>701094.23</v>
      </c>
      <c r="E50" s="16"/>
    </row>
    <row r="51" spans="1:5" ht="17.25" customHeight="1" x14ac:dyDescent="0.2">
      <c r="A51" s="15"/>
      <c r="B51" s="20" t="s">
        <v>119</v>
      </c>
      <c r="C51" s="10"/>
      <c r="D51" s="23">
        <f>SUM(D48:D50)</f>
        <v>3942971.21</v>
      </c>
      <c r="E51" s="16"/>
    </row>
    <row r="52" spans="1:5" ht="17.25" customHeight="1" thickBot="1" x14ac:dyDescent="0.25">
      <c r="A52" s="15"/>
      <c r="B52" s="20" t="s">
        <v>99</v>
      </c>
      <c r="C52" s="10"/>
      <c r="D52" s="22">
        <f>D46+D51</f>
        <v>10218853.600000001</v>
      </c>
      <c r="E52" s="16"/>
    </row>
    <row r="53" spans="1:5" ht="13.5" thickTop="1" x14ac:dyDescent="0.2">
      <c r="A53" s="15"/>
      <c r="B53" s="10"/>
      <c r="C53" s="10"/>
      <c r="D53" s="16"/>
      <c r="E53" s="16"/>
    </row>
    <row r="54" spans="1:5" x14ac:dyDescent="0.2">
      <c r="A54" s="15"/>
      <c r="B54" s="10"/>
      <c r="C54" s="10"/>
      <c r="D54" s="16"/>
      <c r="E54" s="16"/>
    </row>
    <row r="55" spans="1:5" x14ac:dyDescent="0.2">
      <c r="A55" s="15"/>
      <c r="B55" s="10"/>
      <c r="C55" s="10"/>
      <c r="D55" s="16"/>
      <c r="E55" s="16"/>
    </row>
    <row r="56" spans="1:5" x14ac:dyDescent="0.2">
      <c r="A56" s="9" t="s">
        <v>112</v>
      </c>
      <c r="B56" s="10"/>
      <c r="C56" s="9" t="s">
        <v>113</v>
      </c>
      <c r="D56" s="16"/>
      <c r="E56" s="16"/>
    </row>
    <row r="57" spans="1:5" x14ac:dyDescent="0.2">
      <c r="A57" s="9" t="s">
        <v>114</v>
      </c>
      <c r="B57" s="10"/>
      <c r="C57" s="9" t="s">
        <v>115</v>
      </c>
      <c r="D57" s="16"/>
      <c r="E57" s="16"/>
    </row>
    <row r="58" spans="1:5" x14ac:dyDescent="0.2">
      <c r="B58" s="10"/>
      <c r="C58" s="9" t="s">
        <v>116</v>
      </c>
      <c r="D58" s="16"/>
      <c r="E58" s="16"/>
    </row>
    <row r="59" spans="1:5" x14ac:dyDescent="0.2">
      <c r="A59" s="15"/>
      <c r="B59" s="10"/>
      <c r="C59" s="10"/>
      <c r="D59" s="16"/>
      <c r="E59" s="16"/>
    </row>
    <row r="60" spans="1:5" x14ac:dyDescent="0.2">
      <c r="A60" s="15"/>
      <c r="B60" s="10"/>
      <c r="C60" s="10"/>
      <c r="D60" s="16"/>
      <c r="E60" s="16"/>
    </row>
    <row r="61" spans="1:5" x14ac:dyDescent="0.2">
      <c r="A61" s="15"/>
      <c r="B61" s="10"/>
      <c r="C61" s="10"/>
      <c r="D61" s="16"/>
      <c r="E61" s="16"/>
    </row>
    <row r="62" spans="1:5" x14ac:dyDescent="0.2">
      <c r="A62" s="15"/>
      <c r="B62" s="10"/>
      <c r="C62" s="10"/>
      <c r="D62" s="16"/>
      <c r="E62" s="16"/>
    </row>
    <row r="63" spans="1:5" x14ac:dyDescent="0.2">
      <c r="A63" s="15"/>
      <c r="B63" s="10"/>
      <c r="C63" s="10"/>
      <c r="D63" s="16"/>
      <c r="E63" s="16"/>
    </row>
    <row r="64" spans="1:5" x14ac:dyDescent="0.2">
      <c r="A64" s="15"/>
      <c r="B64" s="10"/>
      <c r="C64" s="10"/>
      <c r="D64" s="16"/>
      <c r="E64" s="16"/>
    </row>
    <row r="65" spans="1:5" x14ac:dyDescent="0.2">
      <c r="A65" s="15"/>
      <c r="B65" s="10"/>
      <c r="C65" s="10"/>
      <c r="D65" s="16"/>
      <c r="E65" s="16"/>
    </row>
    <row r="66" spans="1:5" x14ac:dyDescent="0.2">
      <c r="A66" s="15"/>
      <c r="B66" s="10"/>
      <c r="C66" s="10"/>
      <c r="D66" s="16"/>
      <c r="E66" s="16"/>
    </row>
    <row r="67" spans="1:5" x14ac:dyDescent="0.2">
      <c r="A67" s="15"/>
      <c r="B67" s="10"/>
      <c r="C67" s="10"/>
      <c r="D67" s="16"/>
      <c r="E67" s="16"/>
    </row>
    <row r="68" spans="1:5" x14ac:dyDescent="0.2">
      <c r="A68" s="15"/>
      <c r="B68" s="10"/>
      <c r="C68" s="10"/>
      <c r="D68" s="16"/>
      <c r="E68" s="16"/>
    </row>
    <row r="69" spans="1:5" x14ac:dyDescent="0.2">
      <c r="A69" s="15"/>
      <c r="B69" s="10"/>
      <c r="C69" s="10"/>
      <c r="D69" s="16"/>
      <c r="E69" s="16"/>
    </row>
    <row r="70" spans="1:5" ht="9" customHeight="1" x14ac:dyDescent="0.2">
      <c r="A70" s="9"/>
      <c r="B70" s="9"/>
      <c r="C70" s="9"/>
      <c r="D70" s="9"/>
      <c r="E70" s="9"/>
    </row>
    <row r="71" spans="1:5" ht="12.75" customHeight="1" x14ac:dyDescent="0.2">
      <c r="A71" s="14"/>
      <c r="B71" s="14"/>
      <c r="C71" s="11"/>
      <c r="D71" s="16"/>
      <c r="E71" s="9"/>
    </row>
    <row r="72" spans="1:5" ht="269.25" customHeight="1" x14ac:dyDescent="0.2"/>
    <row r="73" spans="1:5" ht="30" customHeight="1" x14ac:dyDescent="0.2"/>
  </sheetData>
  <mergeCells count="2">
    <mergeCell ref="A7:D7"/>
    <mergeCell ref="A8:D8"/>
  </mergeCells>
  <pageMargins left="0.45" right="0.45" top="1" bottom="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view="pageBreakPreview" zoomScale="60" zoomScaleNormal="100" workbookViewId="0">
      <selection activeCell="B21" sqref="B21"/>
    </sheetView>
  </sheetViews>
  <sheetFormatPr baseColWidth="10" defaultRowHeight="12.75" x14ac:dyDescent="0.2"/>
  <cols>
    <col min="1" max="1" width="19" customWidth="1"/>
    <col min="2" max="2" width="52" customWidth="1"/>
    <col min="3" max="3" width="10" customWidth="1"/>
    <col min="4" max="4" width="14.7109375" customWidth="1"/>
    <col min="7" max="7" width="56.42578125" bestFit="1" customWidth="1"/>
  </cols>
  <sheetData>
    <row r="3" spans="1:8" ht="16.5" x14ac:dyDescent="0.2">
      <c r="B3" s="1" t="s">
        <v>0</v>
      </c>
    </row>
    <row r="4" spans="1:8" ht="14.25" x14ac:dyDescent="0.2">
      <c r="B4" s="4" t="s">
        <v>1</v>
      </c>
    </row>
    <row r="5" spans="1:8" ht="14.25" x14ac:dyDescent="0.2">
      <c r="B5" s="4" t="s">
        <v>2</v>
      </c>
    </row>
    <row r="6" spans="1:8" x14ac:dyDescent="0.2">
      <c r="B6" s="7" t="s">
        <v>3</v>
      </c>
    </row>
    <row r="8" spans="1:8" ht="15" x14ac:dyDescent="0.2">
      <c r="A8" s="29" t="s">
        <v>118</v>
      </c>
      <c r="B8" s="29"/>
      <c r="C8" s="29"/>
      <c r="D8" s="29"/>
    </row>
    <row r="9" spans="1:8" x14ac:dyDescent="0.2">
      <c r="A9" s="28" t="s">
        <v>101</v>
      </c>
      <c r="B9" s="28"/>
      <c r="C9" s="28"/>
      <c r="D9" s="28"/>
    </row>
    <row r="11" spans="1:8" x14ac:dyDescent="0.2">
      <c r="A11" s="17" t="s">
        <v>90</v>
      </c>
      <c r="B11" s="18" t="s">
        <v>120</v>
      </c>
    </row>
    <row r="12" spans="1:8" x14ac:dyDescent="0.2">
      <c r="A12" s="17" t="s">
        <v>91</v>
      </c>
      <c r="B12" s="18" t="s">
        <v>92</v>
      </c>
      <c r="C12" s="18"/>
      <c r="D12" s="16"/>
      <c r="F12" s="15"/>
      <c r="G12" s="10"/>
      <c r="H12" s="16"/>
    </row>
    <row r="13" spans="1:8" x14ac:dyDescent="0.2">
      <c r="A13" s="15" t="s">
        <v>93</v>
      </c>
      <c r="B13" s="10" t="s">
        <v>102</v>
      </c>
      <c r="C13" s="10"/>
      <c r="D13" s="16">
        <v>248727.82</v>
      </c>
      <c r="F13" s="15"/>
      <c r="G13" s="10"/>
      <c r="H13" s="16"/>
    </row>
    <row r="14" spans="1:8" x14ac:dyDescent="0.2">
      <c r="A14" s="15"/>
      <c r="B14" s="10" t="s">
        <v>103</v>
      </c>
      <c r="C14" s="10"/>
      <c r="D14" s="16"/>
      <c r="F14" s="15"/>
      <c r="G14" s="10"/>
      <c r="H14" s="16"/>
    </row>
    <row r="15" spans="1:8" x14ac:dyDescent="0.2">
      <c r="A15" s="15" t="s">
        <v>77</v>
      </c>
      <c r="B15" s="10" t="s">
        <v>78</v>
      </c>
      <c r="C15" s="10"/>
      <c r="D15" s="24">
        <v>70000.36</v>
      </c>
      <c r="F15" s="15"/>
      <c r="G15" s="10"/>
      <c r="H15" s="16"/>
    </row>
    <row r="16" spans="1:8" x14ac:dyDescent="0.2">
      <c r="A16" s="15"/>
      <c r="B16" s="20" t="s">
        <v>104</v>
      </c>
      <c r="C16" s="20"/>
      <c r="D16" s="21">
        <f>D13-D15</f>
        <v>178727.46000000002</v>
      </c>
      <c r="F16" s="15"/>
      <c r="G16" s="10"/>
      <c r="H16" s="16"/>
    </row>
    <row r="17" spans="1:8" x14ac:dyDescent="0.2">
      <c r="A17" s="15"/>
      <c r="B17" s="10" t="s">
        <v>103</v>
      </c>
      <c r="C17" s="10"/>
      <c r="D17" s="16"/>
      <c r="F17" s="15"/>
      <c r="G17" s="10"/>
      <c r="H17" s="16"/>
    </row>
    <row r="18" spans="1:8" x14ac:dyDescent="0.2">
      <c r="A18" s="17" t="s">
        <v>79</v>
      </c>
      <c r="B18" s="18" t="s">
        <v>80</v>
      </c>
      <c r="C18" s="18"/>
      <c r="D18" s="16"/>
      <c r="F18" s="15"/>
      <c r="G18" s="10"/>
      <c r="H18" s="16"/>
    </row>
    <row r="19" spans="1:8" x14ac:dyDescent="0.2">
      <c r="A19" s="15" t="s">
        <v>81</v>
      </c>
      <c r="B19" s="10" t="s">
        <v>105</v>
      </c>
      <c r="C19" s="10"/>
      <c r="D19" s="16">
        <v>44153.05</v>
      </c>
      <c r="F19" s="15"/>
      <c r="G19" s="10"/>
      <c r="H19" s="16"/>
    </row>
    <row r="20" spans="1:8" x14ac:dyDescent="0.2">
      <c r="A20" s="15" t="s">
        <v>82</v>
      </c>
      <c r="B20" s="10" t="s">
        <v>83</v>
      </c>
      <c r="C20" s="10"/>
      <c r="D20" s="24">
        <v>122599.52</v>
      </c>
      <c r="F20" s="15"/>
      <c r="G20" s="10"/>
      <c r="H20" s="16"/>
    </row>
    <row r="21" spans="1:8" x14ac:dyDescent="0.2">
      <c r="A21" s="15"/>
      <c r="B21" s="20" t="s">
        <v>106</v>
      </c>
      <c r="C21" s="20"/>
      <c r="D21" s="21">
        <f>D16-D19-D20</f>
        <v>11974.890000000029</v>
      </c>
      <c r="F21" s="15"/>
      <c r="G21" s="10"/>
      <c r="H21" s="16"/>
    </row>
    <row r="22" spans="1:8" x14ac:dyDescent="0.2">
      <c r="A22" s="15"/>
      <c r="B22" s="10" t="s">
        <v>107</v>
      </c>
      <c r="C22" s="10"/>
      <c r="D22" s="16"/>
      <c r="F22" s="15"/>
      <c r="G22" s="10"/>
      <c r="H22" s="16"/>
    </row>
    <row r="23" spans="1:8" x14ac:dyDescent="0.2">
      <c r="A23" s="15" t="s">
        <v>94</v>
      </c>
      <c r="B23" s="10" t="s">
        <v>95</v>
      </c>
      <c r="C23" s="10"/>
      <c r="D23" s="16"/>
      <c r="F23" s="15"/>
      <c r="G23" s="10"/>
      <c r="H23" s="16"/>
    </row>
    <row r="24" spans="1:8" x14ac:dyDescent="0.2">
      <c r="A24" s="15" t="s">
        <v>96</v>
      </c>
      <c r="B24" s="10" t="s">
        <v>97</v>
      </c>
      <c r="C24" s="10"/>
      <c r="D24" s="16">
        <v>111356.81</v>
      </c>
      <c r="F24" s="15"/>
      <c r="G24" s="10"/>
      <c r="H24" s="16"/>
    </row>
    <row r="25" spans="1:8" x14ac:dyDescent="0.2">
      <c r="A25" s="15"/>
      <c r="B25" s="10" t="s">
        <v>103</v>
      </c>
      <c r="C25" s="10"/>
      <c r="D25" s="16"/>
      <c r="F25" s="15"/>
      <c r="G25" s="10"/>
      <c r="H25" s="16"/>
    </row>
    <row r="26" spans="1:8" x14ac:dyDescent="0.2">
      <c r="A26" s="15" t="s">
        <v>84</v>
      </c>
      <c r="B26" s="10" t="s">
        <v>85</v>
      </c>
      <c r="C26" s="10"/>
      <c r="D26" s="16"/>
      <c r="F26" s="15"/>
      <c r="G26" s="10"/>
      <c r="H26" s="16"/>
    </row>
    <row r="27" spans="1:8" x14ac:dyDescent="0.2">
      <c r="A27" s="15" t="s">
        <v>86</v>
      </c>
      <c r="B27" s="10" t="s">
        <v>87</v>
      </c>
      <c r="C27" s="10"/>
      <c r="D27" s="16">
        <v>568.54999999999995</v>
      </c>
      <c r="F27" s="15"/>
      <c r="G27" s="10"/>
      <c r="H27" s="16"/>
    </row>
    <row r="28" spans="1:8" x14ac:dyDescent="0.2">
      <c r="A28" s="15" t="s">
        <v>88</v>
      </c>
      <c r="B28" s="10" t="s">
        <v>89</v>
      </c>
      <c r="C28" s="10"/>
      <c r="D28" s="24">
        <v>95215.55</v>
      </c>
    </row>
    <row r="29" spans="1:8" x14ac:dyDescent="0.2">
      <c r="B29" s="20" t="s">
        <v>108</v>
      </c>
      <c r="C29" s="20"/>
      <c r="D29" s="25">
        <f>D21+D24-(D27+D28)</f>
        <v>27547.60000000002</v>
      </c>
    </row>
    <row r="30" spans="1:8" x14ac:dyDescent="0.2">
      <c r="B30" s="10" t="s">
        <v>109</v>
      </c>
      <c r="C30" s="10"/>
      <c r="D30" s="16">
        <f>D29*0.07</f>
        <v>1928.3320000000017</v>
      </c>
    </row>
    <row r="31" spans="1:8" x14ac:dyDescent="0.2">
      <c r="B31" s="10" t="s">
        <v>110</v>
      </c>
      <c r="C31" s="10"/>
      <c r="D31" s="24">
        <f>(D29-D30)*0.3</f>
        <v>7685.7804000000051</v>
      </c>
    </row>
    <row r="32" spans="1:8" ht="13.5" thickBot="1" x14ac:dyDescent="0.25">
      <c r="B32" s="20" t="s">
        <v>111</v>
      </c>
      <c r="C32" s="20"/>
      <c r="D32" s="26">
        <f>D29-D30-D31</f>
        <v>17933.487600000015</v>
      </c>
    </row>
    <row r="33" spans="1:4" ht="13.5" thickTop="1" x14ac:dyDescent="0.2"/>
    <row r="34" spans="1:4" x14ac:dyDescent="0.2">
      <c r="A34" s="15"/>
      <c r="B34" s="10"/>
      <c r="C34" s="10"/>
      <c r="D34" s="16"/>
    </row>
    <row r="35" spans="1:4" x14ac:dyDescent="0.2">
      <c r="A35" s="15"/>
      <c r="B35" s="10"/>
      <c r="C35" s="10"/>
      <c r="D35" s="16"/>
    </row>
    <row r="36" spans="1:4" x14ac:dyDescent="0.2">
      <c r="A36" s="9" t="s">
        <v>112</v>
      </c>
      <c r="B36" s="10"/>
      <c r="C36" s="9" t="s">
        <v>113</v>
      </c>
    </row>
    <row r="37" spans="1:4" x14ac:dyDescent="0.2">
      <c r="A37" s="9" t="s">
        <v>114</v>
      </c>
      <c r="B37" s="10"/>
      <c r="C37" s="9" t="s">
        <v>115</v>
      </c>
    </row>
    <row r="38" spans="1:4" x14ac:dyDescent="0.2">
      <c r="B38" s="10"/>
      <c r="C38" s="9" t="s">
        <v>116</v>
      </c>
    </row>
  </sheetData>
  <mergeCells count="2">
    <mergeCell ref="A8:D8"/>
    <mergeCell ref="A9:D9"/>
  </mergeCells>
  <pageMargins left="0.7" right="0.7" top="0.75" bottom="0.7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Oscar G. Müller</cp:lastModifiedBy>
  <cp:lastPrinted>2018-05-18T17:59:50Z</cp:lastPrinted>
  <dcterms:created xsi:type="dcterms:W3CDTF">2018-05-28T17:01:47Z</dcterms:created>
  <dcterms:modified xsi:type="dcterms:W3CDTF">2018-05-28T17:02:15Z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0C64F14B3D2FF7463B3E0D59CF2F45B5B1E5E282C76E90AC446F1B6B0A4174654488FAEED7875D6F5760B8EC73F7CBFDCCDE208111EC350EFC943278A7E419C3DDE188834A8740AC5638F64DC86DCA505B55A17B1A371518EB85D67DF5D47B179AB1DF9A23BC3536D47984ED9B7DCF80369714FCF3A13EAC3C6F4E7DAE43150</vt:lpwstr>
  </property>
  <property fmtid="{D5CDD505-2E9C-101B-9397-08002B2CF9AE}" pid="4" name="Business Objects Context Information2">
    <vt:lpwstr>F3EAD80CF06FDDF93AB12944FAA1894AC50D1433812049E9D2615D3F5029F29E5CD4C3D1CA9DC98B8CCC24340EF2FAA41B17FD03EC9B90E24EC3BA425797FBF3713C52CF1E8E03D12E1149D2A618D0251C1C114E637AD194846D3600F15CA0C8D7C856309B8B9AFD2553EFD13A41FEBB4466C700C8624686E5B02D57BA6A228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EB0DE1AF6D46512C1A621164404458C7A65DB09005B8F41C98BCDC08341D532EF660ADCAA8860EB803E69C7D72381E3761102FD0D8CD0D8303A1FC3C844C40BED1A5C0528722B170DAE6A366E52291D4BFDEEC6D4DBB7967B68F0B2724CA2B19DE954076F428F4AA646D548E2398FB2C393CE8FC9C0D7F8F4E7E9EB7650940C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71AA9A373DAE4B0E2964FF15509B5956803D4D8DBDF5B2D8AA456D337997972EC296E05017B178E790D3523F510CEC964487F8D723540230806DA0C32B2F74277FCEE8B28DB72C639B06144871D0B8BE48047640F4D167946395973093C66107E2FBB27AAE94A5B8EABE0F22D492FBB6E2E1EB4BC7D1589F955A346850F82C9</vt:lpwstr>
  </property>
  <property fmtid="{D5CDD505-2E9C-101B-9397-08002B2CF9AE}" pid="8" name="Business Objects Context Information6">
    <vt:lpwstr>7A48EE99B35E0EFC96FF53090F644FCF2AA2C43AA8BB55D0B84CE214DF681F80CABE81ABDDE7913A75B371F7D5EF0A919C3F77C2077A9A7D5231A87D02310242E42FA82B7C034088FBECE8B2BEA48871FC140A01784907A59AD9C8B6FBBF94A2F6F4803F7640DDC704D1FAA68733DAB13FC0A1BCFC91F8CA8142B42D02913D6</vt:lpwstr>
  </property>
  <property fmtid="{D5CDD505-2E9C-101B-9397-08002B2CF9AE}" pid="9" name="Business Objects Context Information7">
    <vt:lpwstr>4B0D91F2C2A2F2B3D33D6AE07C0E11FD864C1EE73C06B6B919E156809B7268560EEB7183526849A3A446B1F1904A666CC103399CABEF1C72A4D4827F5AF6EDF3A9224C7748FB0B29256E5950F24225DEAFB5AB7363DBAD0B0BA1762A370EFBFD5AF088AB5A98A26DA3E415DF668FCCAB9E67047E6D1E77DE7324BE3A2A4582E</vt:lpwstr>
  </property>
  <property fmtid="{D5CDD505-2E9C-101B-9397-08002B2CF9AE}" pid="10" name="Business Objects Context Information8">
    <vt:lpwstr>529F43BB632D61D1533934D1F8A059DD5F163AED64EE3E2562A401D8E7B686DD0D7CC9BDCCF42997C2B3734A1E8A86C32E70B4CA255ABEF7AE802B7AF4C2C3BCE55D50BCEB8FFC6755578E546B9ADD395B12EB366F6921CD84D9AEC827485D145577010BF4E89C6833A6E828C28745132D1FF1870DA2EC011ABF11887B585B6</vt:lpwstr>
  </property>
  <property fmtid="{D5CDD505-2E9C-101B-9397-08002B2CF9AE}" pid="11" name="Business Objects Context Information9">
    <vt:lpwstr>19AC668AEA809FEB2EF286D503D0D80B8D80E44D853E1519C0B936ACF4084E850AC16528DAB5B3E119FD185B66A44E958D0C7D0CC037A733C9DACF8E28FAF05F77CD741264DBCAFF05FFD9746D829E8DA5B21931837FCDF6E1354AF94D0E3A0F8446A899B06E2706D7C4A053A851ED39EFE34B8C2A89621460894D44432D17E</vt:lpwstr>
  </property>
  <property fmtid="{D5CDD505-2E9C-101B-9397-08002B2CF9AE}" pid="12" name="Business Objects Context Information10">
    <vt:lpwstr>080EF57DD41DB032E8DF9DA02794A7E99660FEC49F6C86CB659FD67DABF13EA830320A3DD5299C1B40CBA8EA12644283B9DD9A0B44A456053326E0775961CF3DF6AA6106814797772D2659C4FDA388E9702DE878EF26207E5CDFD79FFE190B76BC2FAF040C4F9152E786440A9596C7EE75125F308BA271980A146B05A37FFBE</vt:lpwstr>
  </property>
  <property fmtid="{D5CDD505-2E9C-101B-9397-08002B2CF9AE}" pid="13" name="Business Objects Context Information11">
    <vt:lpwstr>6F2E8BB035AAB</vt:lpwstr>
  </property>
</Properties>
</file>