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PROGRESO\Documents\BOLSA DE VALORES\"/>
    </mc:Choice>
  </mc:AlternateContent>
  <bookViews>
    <workbookView xWindow="0" yWindow="0" windowWidth="20325" windowHeight="7320"/>
  </bookViews>
  <sheets>
    <sheet name="BC ABRIL" sheetId="4" r:id="rId1"/>
    <sheet name="Res ABRIL" sheetId="7" r:id="rId2"/>
  </sheets>
  <definedNames>
    <definedName name="_xlnm.Print_Area" localSheetId="1">'Res ABRIL'!$A$1:$E$34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4" l="1"/>
  <c r="G16" i="4"/>
  <c r="G23" i="4"/>
  <c r="G25" i="4" l="1"/>
  <c r="C16" i="7" l="1"/>
  <c r="C27" i="7"/>
  <c r="C29" i="7" l="1"/>
</calcChain>
</file>

<file path=xl/sharedStrings.xml><?xml version="1.0" encoding="utf-8"?>
<sst xmlns="http://schemas.openxmlformats.org/spreadsheetml/2006/main" count="63" uniqueCount="57">
  <si>
    <t>ACTIVO</t>
  </si>
  <si>
    <t xml:space="preserve">    Disponible</t>
  </si>
  <si>
    <t xml:space="preserve">    Inversiones Financieras</t>
  </si>
  <si>
    <t xml:space="preserve">    Prestamos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</si>
  <si>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</si>
  <si>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</si>
  <si>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</si>
  <si>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</si>
  <si>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 xml:space="preserve">    Otros Activos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</si>
  <si>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</si>
  <si>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</si>
  <si>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</si>
  <si>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</si>
  <si>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</si>
  <si>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</si>
  <si>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</si>
  <si>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</si>
  <si>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</si>
  <si>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</si>
  <si>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</si>
  <si>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</si>
  <si>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</si>
  <si>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</si>
  <si>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</si>
  <si>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</si>
  <si>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</si>
  <si>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</si>
  <si>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</si>
  <si>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</si>
  <si>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</si>
  <si>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</si>
  <si>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</si>
  <si>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</si>
  <si>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</si>
  <si>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</si>
  <si>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</si>
  <si>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</si>
  <si>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</si>
  <si>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</si>
  <si>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</si>
  <si>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</si>
  <si>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</si>
  <si>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</si>
  <si>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</si>
  <si>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</si>
  <si>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</si>
  <si>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</si>
  <si>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</si>
  <si>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</si>
  <si>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</si>
  <si>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</si>
  <si>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</si>
  <si>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</si>
  <si>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</si>
  <si>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</si>
  <si>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BALANCE  DE COMPROBACIÓN  AL 30 DE ABRIL DE 2018</t>
  </si>
  <si>
    <t>ESTADO DE RESULTADOS DEL 01 DE ENERO  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</si>
</sst>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44" fontId="3" fillId="0" borderId="0" xfId="1" applyFont="1" applyFill="1" applyBorder="1"/>
    <xf numFmtId="44" fontId="6" fillId="0" borderId="0" xfId="1" applyFont="1" applyFill="1" applyBorder="1"/>
    <xf numFmtId="44" fontId="6" fillId="0" borderId="3" xfId="1" applyFont="1" applyFill="1" applyBorder="1"/>
    <xf numFmtId="44" fontId="9" fillId="0" borderId="3" xfId="0" applyNumberFormat="1" applyFont="1" applyBorder="1"/>
    <xf numFmtId="44" fontId="3" fillId="0" borderId="1" xfId="1" applyFont="1" applyFill="1" applyBorder="1"/>
    <xf numFmtId="44" fontId="9" fillId="0" borderId="1" xfId="0" applyNumberFormat="1" applyFont="1" applyBorder="1"/>
    <xf numFmtId="44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44" fontId="9" fillId="0" borderId="0" xfId="0" applyNumberFormat="1" applyFont="1" applyBorder="1"/>
    <xf numFmtId="44" fontId="0" fillId="0" borderId="0" xfId="1" applyFont="1"/>
    <xf numFmtId="164" fontId="0" fillId="0" borderId="0" xfId="0" quotePrefix="1" applyNumberForma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4" fontId="11" fillId="0" borderId="0" xfId="1" applyFont="1" applyFill="1" applyBorder="1"/>
    <xf numFmtId="44" fontId="2" fillId="0" borderId="3" xfId="0" applyNumberFormat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/>
    <cellStyle name="Normal" xfId="0" builtinId="0"/>
    <cellStyle name="Normal 12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5</xdr:col>
      <xdr:colOff>3587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tabSelected="1" view="pageBreakPreview" zoomScale="60" zoomScaleNormal="100" workbookViewId="0">
      <selection activeCell="F18" sqref="F18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49</v>
      </c>
      <c r="C2" s="26"/>
      <c r="D2" s="26"/>
      <c r="E2" s="26"/>
      <c r="F2" s="26"/>
    </row>
    <row r="3" spans="1:7" ht="18.75" x14ac:dyDescent="0.3">
      <c r="A3" s="1"/>
      <c r="B3" s="27" t="s">
        <v>55</v>
      </c>
      <c r="C3" s="27"/>
      <c r="D3" s="27"/>
      <c r="E3" s="27"/>
      <c r="F3" s="27"/>
    </row>
    <row r="4" spans="1:7" ht="18.75" x14ac:dyDescent="0.3">
      <c r="A4" s="1"/>
      <c r="B4" s="28" t="s">
        <v>32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21" t="s">
        <v>0</v>
      </c>
      <c r="E6" s="1"/>
      <c r="F6" s="21" t="s">
        <v>10</v>
      </c>
    </row>
    <row r="7" spans="1:7" ht="18.75" x14ac:dyDescent="0.3">
      <c r="A7" s="1">
        <v>11</v>
      </c>
      <c r="B7" s="2" t="s">
        <v>1</v>
      </c>
      <c r="C7" s="7">
        <v>1688965.34</v>
      </c>
      <c r="D7" s="7"/>
      <c r="E7" s="1">
        <v>21</v>
      </c>
      <c r="F7" s="2" t="s">
        <v>11</v>
      </c>
      <c r="G7" s="7">
        <v>35216</v>
      </c>
    </row>
    <row r="8" spans="1:7" ht="18.75" x14ac:dyDescent="0.3">
      <c r="A8" s="1">
        <v>12</v>
      </c>
      <c r="B8" s="2" t="s">
        <v>2</v>
      </c>
      <c r="C8" s="7">
        <v>4829631.04</v>
      </c>
      <c r="D8" s="7"/>
      <c r="E8" s="1">
        <v>22</v>
      </c>
      <c r="F8" s="2" t="s">
        <v>12</v>
      </c>
      <c r="G8" s="7">
        <v>1033548.48</v>
      </c>
    </row>
    <row r="9" spans="1:7" ht="18.75" x14ac:dyDescent="0.3">
      <c r="A9" s="1">
        <v>13</v>
      </c>
      <c r="B9" s="2" t="s">
        <v>3</v>
      </c>
      <c r="C9" s="7">
        <v>0</v>
      </c>
      <c r="D9" s="7"/>
      <c r="E9" s="1">
        <v>23</v>
      </c>
      <c r="F9" s="2" t="s">
        <v>13</v>
      </c>
      <c r="G9" s="7">
        <v>2451831.06</v>
      </c>
    </row>
    <row r="10" spans="1:7" ht="18.75" x14ac:dyDescent="0.3">
      <c r="A10" s="1">
        <v>14</v>
      </c>
      <c r="B10" s="2" t="s">
        <v>4</v>
      </c>
      <c r="C10" s="7">
        <v>428858.87</v>
      </c>
      <c r="D10" s="7"/>
      <c r="E10" s="1">
        <v>24</v>
      </c>
      <c r="F10" s="2" t="s">
        <v>14</v>
      </c>
      <c r="G10" s="7">
        <v>295873.53999999998</v>
      </c>
    </row>
    <row r="11" spans="1:7" ht="18.75" x14ac:dyDescent="0.3">
      <c r="A11" s="1">
        <v>16</v>
      </c>
      <c r="B11" s="2" t="s">
        <v>5</v>
      </c>
      <c r="C11" s="7">
        <v>1306699.97</v>
      </c>
      <c r="D11" s="7"/>
      <c r="E11" s="1">
        <v>25</v>
      </c>
      <c r="F11" s="2" t="s">
        <v>15</v>
      </c>
      <c r="G11" s="7">
        <v>200000</v>
      </c>
    </row>
    <row r="12" spans="1:7" ht="18.75" x14ac:dyDescent="0.3">
      <c r="A12" s="1">
        <v>17</v>
      </c>
      <c r="B12" s="2" t="s">
        <v>6</v>
      </c>
      <c r="C12" s="7">
        <v>0</v>
      </c>
      <c r="D12" s="7"/>
      <c r="E12" s="1">
        <v>26</v>
      </c>
      <c r="F12" s="2" t="s">
        <v>16</v>
      </c>
      <c r="G12" s="7">
        <v>88121.5</v>
      </c>
    </row>
    <row r="13" spans="1:7" ht="18.75" x14ac:dyDescent="0.3">
      <c r="A13" s="1">
        <v>18</v>
      </c>
      <c r="B13" s="2" t="s">
        <v>7</v>
      </c>
      <c r="C13" s="7">
        <v>141058.47</v>
      </c>
      <c r="D13" s="7"/>
      <c r="E13" s="1">
        <v>27</v>
      </c>
      <c r="F13" s="2" t="s">
        <v>17</v>
      </c>
      <c r="G13" s="7">
        <v>417110.23</v>
      </c>
    </row>
    <row r="14" spans="1:7" ht="18.75" x14ac:dyDescent="0.3">
      <c r="A14" s="1">
        <v>19</v>
      </c>
      <c r="B14" s="2" t="s">
        <v>8</v>
      </c>
      <c r="C14" s="11">
        <v>832472.75</v>
      </c>
      <c r="D14" s="7"/>
      <c r="E14" s="1">
        <v>28</v>
      </c>
      <c r="F14" s="2" t="s">
        <v>18</v>
      </c>
      <c r="G14" s="7">
        <v>21195.59</v>
      </c>
    </row>
    <row r="15" spans="1:7" ht="18.75" x14ac:dyDescent="0.3">
      <c r="A15" s="1"/>
      <c r="E15" s="1">
        <v>29</v>
      </c>
      <c r="F15" s="2" t="s">
        <v>19</v>
      </c>
      <c r="G15" s="11">
        <v>0</v>
      </c>
    </row>
    <row r="16" spans="1:7" ht="19.5" thickBot="1" x14ac:dyDescent="0.35">
      <c r="A16" s="1"/>
      <c r="B16" s="3" t="s">
        <v>9</v>
      </c>
      <c r="C16" s="9">
        <f>SUM(C7:C15)</f>
        <v>9227686.4399999995</v>
      </c>
      <c r="D16" s="8"/>
      <c r="E16" s="1"/>
      <c r="F16" s="3" t="s">
        <v>20</v>
      </c>
      <c r="G16" s="10">
        <f>SUM(G7:G15)</f>
        <v>4542896.4000000004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21</v>
      </c>
    </row>
    <row r="19" spans="1:7" ht="18.75" x14ac:dyDescent="0.3">
      <c r="A19" s="1"/>
      <c r="B19" s="2"/>
      <c r="E19" s="1">
        <v>31</v>
      </c>
      <c r="F19" s="2" t="s">
        <v>22</v>
      </c>
      <c r="G19" s="7">
        <v>4250000</v>
      </c>
    </row>
    <row r="20" spans="1:7" ht="18.75" x14ac:dyDescent="0.3">
      <c r="A20" s="1"/>
      <c r="B20" s="2"/>
      <c r="E20" s="1">
        <v>35</v>
      </c>
      <c r="F20" s="2" t="s">
        <v>23</v>
      </c>
      <c r="G20" s="7">
        <v>47084.53</v>
      </c>
    </row>
    <row r="21" spans="1:7" ht="18.75" x14ac:dyDescent="0.3">
      <c r="A21" s="1"/>
      <c r="B21" s="2"/>
      <c r="E21" s="1">
        <v>36</v>
      </c>
      <c r="F21" s="2" t="s">
        <v>24</v>
      </c>
      <c r="G21" s="7">
        <v>45659.49</v>
      </c>
    </row>
    <row r="22" spans="1:7" ht="18.75" x14ac:dyDescent="0.3">
      <c r="A22" s="1"/>
      <c r="B22" s="2"/>
      <c r="E22" s="1">
        <v>38</v>
      </c>
      <c r="F22" s="2" t="s">
        <v>25</v>
      </c>
      <c r="G22" s="11">
        <v>342046.01999999909</v>
      </c>
    </row>
    <row r="23" spans="1:7" ht="18.75" x14ac:dyDescent="0.3">
      <c r="A23" s="1"/>
      <c r="B23" s="2"/>
      <c r="E23" s="1"/>
      <c r="F23" s="2" t="s">
        <v>26</v>
      </c>
      <c r="G23" s="12">
        <f>SUM(G19:G22)</f>
        <v>4684790.0399999991</v>
      </c>
    </row>
    <row r="24" spans="1:7" ht="18.75" x14ac:dyDescent="0.3">
      <c r="A24" s="1"/>
      <c r="B24" s="2"/>
      <c r="E24" s="1"/>
      <c r="F24" s="2"/>
      <c r="G24" s="17"/>
    </row>
    <row r="25" spans="1:7" ht="19.5" thickBot="1" x14ac:dyDescent="0.35">
      <c r="A25" s="1"/>
      <c r="B25" s="3"/>
      <c r="E25" s="1"/>
      <c r="F25" s="3" t="s">
        <v>27</v>
      </c>
      <c r="G25" s="13">
        <f>+G23+G16</f>
        <v>9227686.4399999995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5" t="s">
        <v>28</v>
      </c>
      <c r="C28" s="6"/>
      <c r="D28" s="6"/>
      <c r="E28" s="6"/>
      <c r="F28" s="5" t="s">
        <v>30</v>
      </c>
      <c r="G28" s="16"/>
    </row>
    <row r="29" spans="1:7" ht="18.75" x14ac:dyDescent="0.3">
      <c r="A29" s="1"/>
      <c r="B29" s="5" t="s">
        <v>29</v>
      </c>
      <c r="C29" s="6"/>
      <c r="D29" s="6"/>
      <c r="E29" s="6"/>
      <c r="F29" s="5" t="s">
        <v>31</v>
      </c>
    </row>
    <row r="30" spans="1:7" ht="18.75" x14ac:dyDescent="0.3">
      <c r="A30" s="1"/>
      <c r="B30" s="2"/>
    </row>
    <row r="31" spans="1:7" ht="18.75" x14ac:dyDescent="0.3">
      <c r="A31" s="1"/>
      <c r="B31" s="2"/>
    </row>
    <row r="32" spans="1:7" ht="18.75" x14ac:dyDescent="0.3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5"/>
  <sheetViews>
    <sheetView showGridLines="0" view="pageBreakPreview" zoomScale="60" zoomScaleNormal="100" workbookViewId="0">
      <selection activeCell="C15" sqref="C15"/>
    </sheetView>
  </sheetViews>
  <sheetFormatPr baseColWidth="10" defaultRowHeight="15" x14ac:dyDescent="0.25"/>
  <cols>
    <col min="2" max="2" width="74.7109375" customWidth="1"/>
    <col min="3" max="3" width="22.7109375" customWidth="1"/>
    <col min="4" max="4" width="4" customWidth="1"/>
  </cols>
  <sheetData>
    <row r="3" spans="1:5" ht="18.75" x14ac:dyDescent="0.3">
      <c r="A3" s="26" t="s">
        <v>49</v>
      </c>
      <c r="B3" s="26"/>
      <c r="C3" s="26"/>
      <c r="D3" s="26"/>
      <c r="E3" s="26"/>
    </row>
    <row r="4" spans="1:5" ht="18.75" x14ac:dyDescent="0.3">
      <c r="A4" s="27" t="s">
        <v>56</v>
      </c>
      <c r="B4" s="27"/>
      <c r="C4" s="27"/>
      <c r="D4" s="27"/>
      <c r="E4" s="27"/>
    </row>
    <row r="5" spans="1:5" ht="15.75" x14ac:dyDescent="0.25">
      <c r="A5" s="28" t="s">
        <v>32</v>
      </c>
      <c r="B5" s="28"/>
      <c r="C5" s="28"/>
      <c r="D5" s="28"/>
      <c r="E5" s="28"/>
    </row>
    <row r="7" spans="1:5" x14ac:dyDescent="0.25">
      <c r="B7" s="15" t="s">
        <v>33</v>
      </c>
      <c r="C7" s="14"/>
    </row>
    <row r="8" spans="1:5" x14ac:dyDescent="0.25">
      <c r="A8">
        <v>51</v>
      </c>
      <c r="B8" t="s">
        <v>34</v>
      </c>
      <c r="C8" s="19">
        <v>3545298.57</v>
      </c>
    </row>
    <row r="9" spans="1:5" x14ac:dyDescent="0.25">
      <c r="A9">
        <v>52</v>
      </c>
      <c r="B9" t="s">
        <v>35</v>
      </c>
      <c r="C9" s="14">
        <v>486512.57</v>
      </c>
    </row>
    <row r="10" spans="1:5" x14ac:dyDescent="0.25">
      <c r="A10">
        <v>54</v>
      </c>
      <c r="B10" t="s">
        <v>50</v>
      </c>
      <c r="C10" s="14">
        <v>160845.82</v>
      </c>
    </row>
    <row r="11" spans="1:5" x14ac:dyDescent="0.25">
      <c r="A11">
        <v>55</v>
      </c>
      <c r="B11" t="s">
        <v>51</v>
      </c>
      <c r="C11" s="14">
        <v>153398.74</v>
      </c>
    </row>
    <row r="12" spans="1:5" x14ac:dyDescent="0.25">
      <c r="A12">
        <v>56</v>
      </c>
      <c r="B12" t="s">
        <v>36</v>
      </c>
      <c r="C12" s="18">
        <v>0</v>
      </c>
    </row>
    <row r="13" spans="1:5" x14ac:dyDescent="0.25">
      <c r="A13">
        <v>57</v>
      </c>
      <c r="B13" t="s">
        <v>37</v>
      </c>
      <c r="C13" s="14">
        <v>82243.179999999993</v>
      </c>
    </row>
    <row r="14" spans="1:5" x14ac:dyDescent="0.25">
      <c r="A14">
        <v>58</v>
      </c>
      <c r="B14" t="s">
        <v>52</v>
      </c>
      <c r="C14" s="14">
        <v>17794.759999999998</v>
      </c>
    </row>
    <row r="15" spans="1:5" x14ac:dyDescent="0.25">
      <c r="A15">
        <v>59</v>
      </c>
      <c r="B15" t="s">
        <v>53</v>
      </c>
      <c r="C15" s="14">
        <v>12653.08</v>
      </c>
    </row>
    <row r="16" spans="1:5" x14ac:dyDescent="0.25">
      <c r="B16" s="15" t="s">
        <v>38</v>
      </c>
      <c r="C16" s="20">
        <f>SUM(C8:C15)</f>
        <v>4458746.7199999988</v>
      </c>
    </row>
    <row r="18" spans="1:6" x14ac:dyDescent="0.25">
      <c r="B18" s="15" t="s">
        <v>39</v>
      </c>
      <c r="C18" s="14"/>
    </row>
    <row r="19" spans="1:6" x14ac:dyDescent="0.25">
      <c r="A19">
        <v>41</v>
      </c>
      <c r="B19" t="s">
        <v>40</v>
      </c>
      <c r="C19" s="24">
        <v>1216476</v>
      </c>
    </row>
    <row r="20" spans="1:6" x14ac:dyDescent="0.25">
      <c r="A20">
        <v>42</v>
      </c>
      <c r="B20" t="s">
        <v>41</v>
      </c>
      <c r="C20" s="24">
        <v>366063.47</v>
      </c>
    </row>
    <row r="21" spans="1:6" x14ac:dyDescent="0.25">
      <c r="A21">
        <v>43</v>
      </c>
      <c r="B21" t="s">
        <v>42</v>
      </c>
      <c r="C21" s="24">
        <v>911403.08</v>
      </c>
      <c r="F21" s="14"/>
    </row>
    <row r="22" spans="1:6" x14ac:dyDescent="0.25">
      <c r="A22">
        <v>45</v>
      </c>
      <c r="B22" t="s">
        <v>43</v>
      </c>
      <c r="C22" s="24">
        <v>810526.45</v>
      </c>
    </row>
    <row r="23" spans="1:6" x14ac:dyDescent="0.25">
      <c r="A23">
        <v>46</v>
      </c>
      <c r="B23" t="s">
        <v>44</v>
      </c>
      <c r="C23" s="24">
        <v>377224.71</v>
      </c>
    </row>
    <row r="24" spans="1:6" x14ac:dyDescent="0.25">
      <c r="A24">
        <v>47</v>
      </c>
      <c r="B24" t="s">
        <v>45</v>
      </c>
      <c r="C24" s="24">
        <v>23005.54</v>
      </c>
    </row>
    <row r="25" spans="1:6" x14ac:dyDescent="0.25">
      <c r="A25">
        <v>48</v>
      </c>
      <c r="B25" t="s">
        <v>46</v>
      </c>
      <c r="C25" s="24">
        <v>543820.97</v>
      </c>
    </row>
    <row r="26" spans="1:6" x14ac:dyDescent="0.25">
      <c r="A26">
        <v>49</v>
      </c>
      <c r="B26" t="s">
        <v>54</v>
      </c>
      <c r="C26" s="14">
        <v>0</v>
      </c>
    </row>
    <row r="27" spans="1:6" x14ac:dyDescent="0.25">
      <c r="B27" s="15" t="s">
        <v>47</v>
      </c>
      <c r="C27" s="20">
        <f>SUM(C19:C26)</f>
        <v>4248520.22</v>
      </c>
      <c r="F27" s="14"/>
    </row>
    <row r="29" spans="1:6" ht="15.75" thickBot="1" x14ac:dyDescent="0.3">
      <c r="B29" s="23" t="s">
        <v>48</v>
      </c>
      <c r="C29" s="25">
        <f>+C16-C27</f>
        <v>210226.49999999907</v>
      </c>
    </row>
    <row r="30" spans="1:6" ht="15.75" thickTop="1" x14ac:dyDescent="0.25"/>
    <row r="33" spans="2:5" ht="15.75" x14ac:dyDescent="0.25">
      <c r="B33" s="22" t="s">
        <v>28</v>
      </c>
      <c r="C33" s="5" t="s">
        <v>30</v>
      </c>
      <c r="D33" s="6"/>
      <c r="E33" s="6"/>
    </row>
    <row r="34" spans="2:5" ht="15.75" x14ac:dyDescent="0.25">
      <c r="B34" s="22" t="s">
        <v>29</v>
      </c>
      <c r="C34" s="22" t="s">
        <v>31</v>
      </c>
      <c r="D34" s="6"/>
      <c r="E34" s="6"/>
    </row>
    <row r="35" spans="2:5" ht="18.75" x14ac:dyDescent="0.3">
      <c r="B35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ABRIL</vt:lpstr>
      <vt:lpstr>Res ABRIL</vt:lpstr>
      <vt:lpstr>'Res ABRIL'!Área_de_impresión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Arevalo</cp:lastModifiedBy>
  <cp:lastPrinted>2018-04-13T21:36:57Z</cp:lastPrinted>
  <dcterms:created xsi:type="dcterms:W3CDTF">2018-03-26T22:14:37Z</dcterms:created>
  <dcterms:modified xsi:type="dcterms:W3CDTF">2018-05-22T17:17:00Z</dcterms:modified>
</cp:coreProperties>
</file>