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9800" windowHeight="6975" activeTab="1"/>
  </bookViews>
  <sheets>
    <sheet name="BG - ABR 2018" sheetId="1" r:id="rId1"/>
    <sheet name="ER - ABR 2018" sheetId="2" r:id="rId2"/>
  </sheets>
  <calcPr calcId="144525"/>
</workbook>
</file>

<file path=xl/calcChain.xml><?xml version="1.0" encoding="utf-8"?>
<calcChain xmlns="http://schemas.openxmlformats.org/spreadsheetml/2006/main">
  <c r="E44" i="2" l="1"/>
  <c r="E35" i="2" l="1"/>
  <c r="E28" i="2"/>
  <c r="E17" i="2"/>
  <c r="E8" i="2"/>
  <c r="E26" i="2" l="1"/>
  <c r="E33" i="2" s="1"/>
  <c r="E39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<sst xmlns="http://schemas.openxmlformats.org/spreadsheetml/2006/main" count="99" uniqueCount="91">
  <si>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</si>
  <si>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</si>
  <si>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30 de abril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</si>
  <si>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</si>
  <si>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</si>
  <si>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</si>
  <si>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</si>
  <si>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</si>
  <si>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</si>
  <si>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</si>
  <si>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</si>
  <si>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</si>
  <si>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</si>
  <si>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</si>
  <si>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</si>
  <si>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</si>
  <si>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</si>
  <si>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</si>
  <si>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</si>
  <si>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</si>
  <si>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</si>
  <si>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</si>
  <si>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</si>
  <si>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</si>
  <si>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</si>
  <si>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</si>
  <si>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</si>
  <si>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</si>
  <si>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</si>
  <si>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</si>
  <si>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</si>
  <si>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</si>
  <si>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</si>
  <si>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</si>
  <si>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</si>
  <si>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</si>
  <si>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</si>
  <si>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</si>
  <si>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</si>
  <si>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</si>
  <si>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</si>
  <si>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</si>
  <si>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</si>
  <si>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</si>
  <si>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</si>
  <si>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</si>
  <si>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</si>
  <si>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</si>
  <si>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</si>
  <si>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</si>
  <si>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</si>
  <si>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</si>
  <si>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</si>
  <si>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</si>
  <si>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</si>
  <si>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</si>
  <si>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</si>
  <si>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</si>
  <si>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</si>
  <si>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</si>
  <si>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</si>
  <si>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</si>
  <si>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abril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</si>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</sst>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C9" zoomScaleNormal="100" workbookViewId="0">
      <selection activeCell="H29" sqref="H29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585831036.48000002</v>
      </c>
      <c r="F10" s="8" t="s">
        <v>29</v>
      </c>
      <c r="H10" s="9">
        <v>1675882401.5800002</v>
      </c>
    </row>
    <row r="11" spans="2:8" x14ac:dyDescent="0.25">
      <c r="B11" s="8" t="s">
        <v>8</v>
      </c>
      <c r="D11" s="9">
        <v>78179229.909999996</v>
      </c>
      <c r="F11" s="8" t="s">
        <v>30</v>
      </c>
      <c r="H11" s="9">
        <v>160393632.09999999</v>
      </c>
    </row>
    <row r="12" spans="2:8" x14ac:dyDescent="0.25">
      <c r="B12" s="8" t="s">
        <v>9</v>
      </c>
      <c r="D12" s="9">
        <v>1634049295.8900001</v>
      </c>
      <c r="F12" s="8" t="s">
        <v>31</v>
      </c>
      <c r="H12" s="9">
        <v>14871074.68</v>
      </c>
    </row>
    <row r="13" spans="2:8" x14ac:dyDescent="0.25">
      <c r="B13" s="7" t="s">
        <v>10</v>
      </c>
      <c r="D13" s="10">
        <f>SUM(D10:D12)</f>
        <v>2298059562.2800002</v>
      </c>
      <c r="F13" s="8" t="s">
        <v>32</v>
      </c>
      <c r="H13" s="9">
        <v>200876712.36000001</v>
      </c>
    </row>
    <row r="14" spans="2:8" x14ac:dyDescent="0.25">
      <c r="B14" s="8"/>
      <c r="D14" s="9"/>
      <c r="F14" s="7" t="s">
        <v>33</v>
      </c>
      <c r="H14" s="10">
        <f>SUM(H10:H13)</f>
        <v>2052023820.7200003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3580506.9000000004</v>
      </c>
      <c r="F16" s="7" t="s">
        <v>34</v>
      </c>
      <c r="H16" s="9"/>
    </row>
    <row r="17" spans="2:8" x14ac:dyDescent="0.25">
      <c r="B17" s="8" t="s">
        <v>13</v>
      </c>
      <c r="D17" s="9">
        <v>272252.21999999997</v>
      </c>
      <c r="F17" s="8" t="s">
        <v>35</v>
      </c>
      <c r="H17" s="9">
        <v>18609250.420000553</v>
      </c>
    </row>
    <row r="18" spans="2:8" x14ac:dyDescent="0.25">
      <c r="B18" s="8" t="s">
        <v>14</v>
      </c>
      <c r="D18" s="9">
        <v>9587631.5500000007</v>
      </c>
      <c r="F18" s="8" t="s">
        <v>36</v>
      </c>
      <c r="H18" s="9">
        <v>2085954.47</v>
      </c>
    </row>
    <row r="19" spans="2:8" x14ac:dyDescent="0.25">
      <c r="B19" s="8" t="s">
        <v>15</v>
      </c>
      <c r="D19" s="9">
        <v>7022123.3600000003</v>
      </c>
      <c r="F19" s="8" t="s">
        <v>37</v>
      </c>
      <c r="H19" s="9">
        <v>6258730.0300000003</v>
      </c>
    </row>
    <row r="20" spans="2:8" x14ac:dyDescent="0.25">
      <c r="B20" s="7" t="s">
        <v>16</v>
      </c>
      <c r="D20" s="10">
        <f>SUM(D16:D19)</f>
        <v>20462514.030000001</v>
      </c>
      <c r="F20" s="8" t="s">
        <v>38</v>
      </c>
      <c r="H20" s="9">
        <v>8326242.5199999996</v>
      </c>
    </row>
    <row r="21" spans="2:8" x14ac:dyDescent="0.25">
      <c r="B21" s="8"/>
      <c r="D21" s="9"/>
      <c r="F21" s="7" t="s">
        <v>39</v>
      </c>
      <c r="H21" s="10">
        <f>SUM(H17:H20)</f>
        <v>35280177.440000549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2087303998.1600008</v>
      </c>
    </row>
    <row r="24" spans="2:8" x14ac:dyDescent="0.25">
      <c r="B24" s="8" t="s">
        <v>18</v>
      </c>
      <c r="D24" s="9">
        <v>542707.74</v>
      </c>
      <c r="F24" s="8"/>
      <c r="H24" s="9"/>
    </row>
    <row r="25" spans="2:8" x14ac:dyDescent="0.25">
      <c r="B25" s="8" t="s">
        <v>19</v>
      </c>
      <c r="D25" s="9">
        <v>15049244.029999999</v>
      </c>
      <c r="F25" s="7" t="s">
        <v>41</v>
      </c>
      <c r="H25" s="9"/>
    </row>
    <row r="26" spans="2:8" x14ac:dyDescent="0.25">
      <c r="B26" s="8" t="s">
        <v>20</v>
      </c>
      <c r="D26" s="9">
        <v>2705292.13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18297243.899999999</v>
      </c>
      <c r="F27" s="8" t="s">
        <v>43</v>
      </c>
      <c r="H27" s="9">
        <v>31484371.25</v>
      </c>
    </row>
    <row r="28" spans="2:8" x14ac:dyDescent="0.25">
      <c r="B28" s="8"/>
      <c r="D28" s="9"/>
      <c r="F28" s="8" t="s">
        <v>44</v>
      </c>
      <c r="H28" s="9">
        <v>54402690.649999999</v>
      </c>
    </row>
    <row r="29" spans="2:8" x14ac:dyDescent="0.25">
      <c r="B29" s="8"/>
      <c r="D29" s="9"/>
      <c r="F29" s="8" t="s">
        <v>45</v>
      </c>
      <c r="H29" s="9">
        <v>8329564.9000000004</v>
      </c>
    </row>
    <row r="30" spans="2:8" x14ac:dyDescent="0.25">
      <c r="B30" s="8"/>
      <c r="D30" s="9"/>
      <c r="F30" s="8" t="s">
        <v>46</v>
      </c>
      <c r="H30" s="9">
        <v>14851982.039999999</v>
      </c>
    </row>
    <row r="31" spans="2:8" x14ac:dyDescent="0.25">
      <c r="B31" s="8"/>
      <c r="D31" s="9"/>
      <c r="F31" s="8" t="s">
        <v>47</v>
      </c>
      <c r="H31" s="9">
        <v>1393199.07</v>
      </c>
    </row>
    <row r="32" spans="2:8" x14ac:dyDescent="0.25">
      <c r="B32" s="8"/>
      <c r="D32" s="9"/>
      <c r="F32" s="7" t="s">
        <v>48</v>
      </c>
      <c r="H32" s="10">
        <f>SUM(H26:H31)</f>
        <v>249462235.91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2336819320.2100005</v>
      </c>
      <c r="F34" s="7" t="s">
        <v>49</v>
      </c>
      <c r="H34" s="11">
        <f>H32+H23</f>
        <v>2336766234.0700006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40567748.960000001</v>
      </c>
      <c r="F37" s="8" t="s">
        <v>51</v>
      </c>
      <c r="H37" s="9">
        <v>38418438.759999998</v>
      </c>
    </row>
    <row r="38" spans="2:8" x14ac:dyDescent="0.25">
      <c r="B38" s="8" t="s">
        <v>25</v>
      </c>
      <c r="D38" s="9">
        <v>39572003.560000002</v>
      </c>
      <c r="F38" s="8" t="s">
        <v>52</v>
      </c>
      <c r="H38" s="9">
        <v>41774399.899999999</v>
      </c>
    </row>
    <row r="39" spans="2:8" x14ac:dyDescent="0.25">
      <c r="B39" s="7" t="s">
        <v>26</v>
      </c>
      <c r="D39" s="10">
        <f>SUM(D37:D38)</f>
        <v>80139752.520000011</v>
      </c>
      <c r="F39" s="7" t="s">
        <v>53</v>
      </c>
      <c r="H39" s="10">
        <f>SUM(H37:H38)</f>
        <v>80192838.659999996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2416959072.7300005</v>
      </c>
      <c r="F41" s="7" t="s">
        <v>54</v>
      </c>
      <c r="H41" s="11">
        <f>H39+H34</f>
        <v>2416959072.7300005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46" right="0.46" top="0.43" bottom="0.39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31" workbookViewId="0">
      <selection activeCell="C40" sqref="C40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SUM(E9:E14)</f>
        <v>67350806.299999997</v>
      </c>
    </row>
    <row r="9" spans="2:5" x14ac:dyDescent="0.25">
      <c r="B9" s="8" t="s">
        <v>64</v>
      </c>
      <c r="E9" s="9">
        <v>54873636.32</v>
      </c>
    </row>
    <row r="10" spans="2:5" x14ac:dyDescent="0.25">
      <c r="B10" s="8" t="s">
        <v>65</v>
      </c>
      <c r="E10" s="9">
        <v>3918293.25</v>
      </c>
    </row>
    <row r="11" spans="2:5" x14ac:dyDescent="0.25">
      <c r="B11" s="8" t="s">
        <v>66</v>
      </c>
      <c r="E11" s="9">
        <v>1008576.11</v>
      </c>
    </row>
    <row r="12" spans="2:5" x14ac:dyDescent="0.25">
      <c r="B12" s="8" t="s">
        <v>67</v>
      </c>
      <c r="E12" s="9">
        <v>2198897.7200000002</v>
      </c>
    </row>
    <row r="13" spans="2:5" x14ac:dyDescent="0.25">
      <c r="B13" s="8" t="s">
        <v>68</v>
      </c>
      <c r="E13" s="9">
        <v>842891.64999999991</v>
      </c>
    </row>
    <row r="14" spans="2:5" x14ac:dyDescent="0.25">
      <c r="B14" s="8" t="s">
        <v>69</v>
      </c>
      <c r="E14" s="9">
        <v>4508511.25</v>
      </c>
    </row>
    <row r="15" spans="2:5" x14ac:dyDescent="0.25">
      <c r="B15" s="8"/>
      <c r="E15" s="9"/>
    </row>
    <row r="16" spans="2:5" x14ac:dyDescent="0.25">
      <c r="B16" s="7" t="s">
        <v>70</v>
      </c>
      <c r="E16" s="9"/>
    </row>
    <row r="17" spans="2:5" x14ac:dyDescent="0.25">
      <c r="B17" s="7" t="s">
        <v>71</v>
      </c>
      <c r="E17" s="16">
        <f>SUM(E18:E22)</f>
        <v>18682860.530000001</v>
      </c>
    </row>
    <row r="18" spans="2:5" x14ac:dyDescent="0.25">
      <c r="B18" s="8" t="s">
        <v>72</v>
      </c>
      <c r="E18" s="9">
        <v>12065182.439999999</v>
      </c>
    </row>
    <row r="19" spans="2:5" x14ac:dyDescent="0.25">
      <c r="B19" s="8" t="s">
        <v>73</v>
      </c>
      <c r="E19" s="9">
        <v>2107048.1800000002</v>
      </c>
    </row>
    <row r="20" spans="2:5" x14ac:dyDescent="0.25">
      <c r="B20" s="8" t="s">
        <v>74</v>
      </c>
      <c r="E20" s="9">
        <v>3742379.91</v>
      </c>
    </row>
    <row r="21" spans="2:5" x14ac:dyDescent="0.25">
      <c r="B21" s="8" t="s">
        <v>75</v>
      </c>
      <c r="E21" s="9">
        <v>159035.82999999999</v>
      </c>
    </row>
    <row r="22" spans="2:5" x14ac:dyDescent="0.25">
      <c r="B22" s="8" t="s">
        <v>76</v>
      </c>
      <c r="E22" s="9">
        <v>609214.16999999993</v>
      </c>
    </row>
    <row r="23" spans="2:5" x14ac:dyDescent="0.25">
      <c r="B23" s="8"/>
      <c r="E23" s="9"/>
    </row>
    <row r="24" spans="2:5" x14ac:dyDescent="0.25">
      <c r="B24" s="8" t="s">
        <v>77</v>
      </c>
      <c r="E24" s="9">
        <v>12870150.039999999</v>
      </c>
    </row>
    <row r="25" spans="2:5" x14ac:dyDescent="0.25">
      <c r="B25" s="8"/>
      <c r="E25" s="17"/>
    </row>
    <row r="26" spans="2:5" x14ac:dyDescent="0.25">
      <c r="B26" s="7" t="s">
        <v>78</v>
      </c>
      <c r="E26" s="12">
        <f>+E8-E17-E24</f>
        <v>35797795.729999997</v>
      </c>
    </row>
    <row r="27" spans="2:5" x14ac:dyDescent="0.25">
      <c r="B27" s="8"/>
      <c r="E27" s="9"/>
    </row>
    <row r="28" spans="2:5" x14ac:dyDescent="0.25">
      <c r="B28" s="7" t="s">
        <v>79</v>
      </c>
      <c r="E28" s="16">
        <f>SUM(E29:E31)</f>
        <v>23145393.969999999</v>
      </c>
    </row>
    <row r="29" spans="2:5" x14ac:dyDescent="0.25">
      <c r="B29" s="8" t="s">
        <v>80</v>
      </c>
      <c r="E29" s="9">
        <v>11762719.99</v>
      </c>
    </row>
    <row r="30" spans="2:5" x14ac:dyDescent="0.25">
      <c r="B30" s="8" t="s">
        <v>81</v>
      </c>
      <c r="E30" s="9">
        <v>10161137.9</v>
      </c>
    </row>
    <row r="31" spans="2:5" x14ac:dyDescent="0.25">
      <c r="B31" s="8" t="s">
        <v>82</v>
      </c>
      <c r="E31" s="9">
        <v>1221536.08</v>
      </c>
    </row>
    <row r="32" spans="2:5" x14ac:dyDescent="0.25">
      <c r="B32" s="8"/>
      <c r="E32" s="17"/>
    </row>
    <row r="33" spans="2:5" x14ac:dyDescent="0.25">
      <c r="B33" s="7" t="s">
        <v>83</v>
      </c>
      <c r="E33" s="12">
        <f>+E26-E28</f>
        <v>12652401.759999998</v>
      </c>
    </row>
    <row r="34" spans="2:5" x14ac:dyDescent="0.25">
      <c r="B34" s="8"/>
      <c r="E34" s="9"/>
    </row>
    <row r="35" spans="2:5" x14ac:dyDescent="0.25">
      <c r="B35" s="7" t="s">
        <v>84</v>
      </c>
      <c r="E35" s="16">
        <f>SUM(E36:E37)</f>
        <v>163192.66999999993</v>
      </c>
    </row>
    <row r="36" spans="2:5" x14ac:dyDescent="0.25">
      <c r="B36" s="8" t="s">
        <v>85</v>
      </c>
      <c r="E36" s="9">
        <v>1466158.47</v>
      </c>
    </row>
    <row r="37" spans="2:5" x14ac:dyDescent="0.25">
      <c r="B37" s="8" t="s">
        <v>86</v>
      </c>
      <c r="E37" s="9">
        <v>-1302965.8</v>
      </c>
    </row>
    <row r="38" spans="2:5" x14ac:dyDescent="0.25">
      <c r="B38" s="8"/>
      <c r="E38" s="17"/>
    </row>
    <row r="39" spans="2:5" x14ac:dyDescent="0.25">
      <c r="B39" s="7" t="s">
        <v>87</v>
      </c>
      <c r="E39" s="12">
        <f>+E33+E35</f>
        <v>12815594.429999998</v>
      </c>
    </row>
    <row r="40" spans="2:5" x14ac:dyDescent="0.25">
      <c r="B40" s="8"/>
      <c r="E40" s="9"/>
    </row>
    <row r="41" spans="2:5" x14ac:dyDescent="0.25">
      <c r="B41" s="8" t="s">
        <v>88</v>
      </c>
      <c r="E41" s="9">
        <v>-4029445.98</v>
      </c>
    </row>
    <row r="42" spans="2:5" x14ac:dyDescent="0.25">
      <c r="B42" s="8" t="s">
        <v>89</v>
      </c>
      <c r="E42" s="9">
        <v>-456583.55</v>
      </c>
    </row>
    <row r="43" spans="2:5" x14ac:dyDescent="0.25">
      <c r="B43" s="8"/>
      <c r="E43" s="17"/>
    </row>
    <row r="44" spans="2:5" x14ac:dyDescent="0.25">
      <c r="B44" s="7" t="s">
        <v>90</v>
      </c>
      <c r="E44" s="12">
        <f>E39+E41+E42</f>
        <v>8329564.8999999976</v>
      </c>
    </row>
    <row r="45" spans="2:5" x14ac:dyDescent="0.25">
      <c r="B45" s="8"/>
      <c r="E45" s="9"/>
    </row>
    <row r="46" spans="2:5" x14ac:dyDescent="0.25">
      <c r="B46" s="8"/>
      <c r="E46" s="9"/>
    </row>
    <row r="47" spans="2:5" x14ac:dyDescent="0.25">
      <c r="B47" s="8"/>
      <c r="E47" s="9"/>
    </row>
    <row r="48" spans="2:5" x14ac:dyDescent="0.25">
      <c r="B48" s="8"/>
      <c r="E48" s="9"/>
    </row>
    <row r="49" spans="2:5" x14ac:dyDescent="0.25">
      <c r="B49" s="1" t="s">
        <v>55</v>
      </c>
      <c r="C49" s="2" t="s">
        <v>57</v>
      </c>
      <c r="D49" s="2"/>
      <c r="E49" s="2"/>
    </row>
    <row r="50" spans="2:5" x14ac:dyDescent="0.25">
      <c r="B50" s="13" t="s">
        <v>56</v>
      </c>
      <c r="C50" s="14" t="s">
        <v>58</v>
      </c>
      <c r="D50" s="14"/>
      <c r="E50" s="14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14" t="s">
        <v>60</v>
      </c>
      <c r="C57" s="14"/>
      <c r="D57" s="14"/>
      <c r="E57" s="14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49" right="0.37" top="0.74803149606299213" bottom="0.74803149606299213" header="0.31496062992125984" footer="0.31496062992125984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ABR 2018</vt:lpstr>
      <vt:lpstr>ER - ABR 2018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2018-05-08T14:22:31Z</cp:lastPrinted>
  <dcterms:created xsi:type="dcterms:W3CDTF">2018-05-08T14:19:45Z</dcterms:created>
  <dcterms:modified xsi:type="dcterms:W3CDTF">2018-05-08T14:23:09Z</dcterms:modified>
</cp:coreProperties>
</file>