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90" windowWidth="19800" windowHeight="6975"/>
  </bookViews>
  <sheets>
    <sheet name="BALANCE" sheetId="1" r:id="rId1"/>
    <sheet name="RESULTADOS" sheetId="2" r:id="rId2"/>
  </sheets>
  <externalReferences>
    <externalReference r:id="rId3"/>
    <externalReference r:id="rId4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[1]Listas!$E$79:$E$85</definedName>
    <definedName name="_xlnm.Print_Area" localSheetId="0">BALANCE!$A$1:$C$54</definedName>
    <definedName name="_xlnm.Print_Area" localSheetId="1">RESULTADOS!$A$1:$C$54</definedName>
    <definedName name="borrar">#REF!</definedName>
    <definedName name="borrar1">#REF!</definedName>
    <definedName name="SaldoContable">SUMIF([2]Catalogo1!$B:$B,[2]Catalogo2!$A1,[2]Catalogo1!$H:$H)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31" i="2" l="1"/>
  <c r="C19" i="2"/>
  <c r="C9" i="2"/>
  <c r="C29" i="2" s="1"/>
  <c r="C36" i="2" s="1"/>
  <c r="C40" i="2" s="1"/>
  <c r="C44" i="2" s="1"/>
  <c r="C47" i="2" s="1"/>
  <c r="C45" i="1"/>
  <c r="C36" i="1"/>
  <c r="C31" i="1"/>
  <c r="C37" i="1" s="1"/>
  <c r="C20" i="1"/>
  <c r="C15" i="1"/>
  <c r="C46" i="1" l="1"/>
  <c r="C23" i="1"/>
</calcChain>
</file>

<file path=xl/sharedStrings.xml><?xml version="1.0" encoding="utf-8"?>
<sst xmlns="http://schemas.openxmlformats.org/spreadsheetml/2006/main" count="76" uniqueCount="68">
  <si>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</si>
  <si>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</si>
  <si>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</si>
  <si>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</si>
  <si>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</si>
  <si>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</si>
  <si>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</si>
  <si>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</si>
  <si>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</si>
  <si>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</si>
  <si>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</si>
  <si>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</si>
  <si>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</si>
  <si>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</si>
  <si>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</si>
  <si>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</si>
  <si>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</si>
  <si>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</si>
  <si>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</si>
  <si>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</si>
  <si>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</si>
  <si>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</si>
  <si>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</si>
  <si>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</si>
  <si>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</si>
  <si>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</si>
  <si>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</si>
  <si>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</si>
  <si>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</si>
  <si>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</si>
  <si>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</si>
  <si>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</si>
  <si>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</si>
  <si>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</si>
  <si>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</si>
  <si>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</si>
  <si>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</si>
  <si>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</si>
  <si>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</si>
  <si>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</si>
  <si>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</si>
  <si>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</si>
  <si>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</si>
  <si>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</si>
  <si>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</si>
  <si>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</si>
  <si>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</si>
  <si>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</si>
  <si>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</si>
  <si>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</si>
  <si>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</si>
  <si>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</si>
  <si>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</si>
  <si>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</si>
  <si>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</si>
  <si>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</si>
  <si>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</si>
  <si>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</si>
  <si>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</si>
  <si>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</si>
  <si>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</si>
  <si>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</si>
  <si>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</si>
  <si>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</si>
  <si>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</si>
  <si>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</si>
  <si>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</si>
  <si>
    <t>(Expresado en Dólares de los Estados Unidos de América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</si>
</sst>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0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70">
    <xf numFmtId="0" fontId="0" fillId="0" borderId="0" xfId="0"/>
    <xf numFmtId="0" fontId="3" fillId="2" borderId="0" xfId="0" applyFont="1" applyFill="1"/>
    <xf numFmtId="37" fontId="3" fillId="2" borderId="0" xfId="0" quotePrefix="1" applyNumberFormat="1" applyFont="1" applyFill="1" applyAlignment="1" applyProtection="1">
      <alignment horizontal="left"/>
    </xf>
    <xf numFmtId="37" fontId="2" fillId="2" borderId="0" xfId="0" applyNumberFormat="1" applyFont="1" applyFill="1" applyAlignment="1" applyProtection="1">
      <alignment horizontal="left"/>
    </xf>
    <xf numFmtId="164" fontId="3" fillId="2" borderId="0" xfId="0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0" fontId="3" fillId="2" borderId="1" xfId="1" applyFont="1" applyFill="1" applyBorder="1"/>
    <xf numFmtId="0" fontId="3" fillId="2" borderId="0" xfId="1" applyFont="1" applyFill="1" applyBorder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Border="1" applyAlignment="1">
      <alignment horizontal="right" vertical="top" wrapText="1"/>
    </xf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4" fontId="3" fillId="2" borderId="0" xfId="0" applyNumberFormat="1" applyFont="1" applyFill="1"/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3" fillId="2" borderId="0" xfId="0" applyFont="1" applyFill="1" applyBorder="1" applyAlignment="1">
      <alignment horizontal="left"/>
    </xf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2" fillId="2" borderId="0" xfId="0" applyFont="1" applyFill="1" applyAlignment="1"/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70" fontId="3" fillId="2" borderId="0" xfId="0" applyNumberFormat="1" applyFont="1" applyFill="1"/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3" fillId="0" borderId="0" xfId="0" applyFont="1"/>
    <xf numFmtId="37" fontId="3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171" fontId="3" fillId="0" borderId="0" xfId="0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0" fontId="3" fillId="0" borderId="0" xfId="1" applyFont="1" applyFill="1"/>
    <xf numFmtId="0" fontId="3" fillId="0" borderId="5" xfId="1" applyFont="1" applyFill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6" xfId="0" applyNumberFormat="1" applyFont="1" applyFill="1" applyBorder="1"/>
    <xf numFmtId="166" fontId="3" fillId="0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0" applyNumberFormat="1" applyFont="1" applyFill="1" applyBorder="1"/>
    <xf numFmtId="166" fontId="3" fillId="0" borderId="0" xfId="2" applyNumberFormat="1" applyFont="1" applyFill="1" applyBorder="1"/>
    <xf numFmtId="166" fontId="3" fillId="0" borderId="0" xfId="3" applyNumberFormat="1" applyFont="1" applyFill="1"/>
    <xf numFmtId="0" fontId="2" fillId="0" borderId="0" xfId="0" applyFont="1" applyBorder="1" applyAlignment="1">
      <alignment horizontal="left"/>
    </xf>
    <xf numFmtId="0" fontId="3" fillId="0" borderId="0" xfId="0" applyFont="1" applyFill="1"/>
    <xf numFmtId="166" fontId="3" fillId="0" borderId="8" xfId="0" applyNumberFormat="1" applyFont="1" applyBorder="1"/>
    <xf numFmtId="166" fontId="3" fillId="0" borderId="0" xfId="1" applyNumberFormat="1" applyFont="1" applyFill="1" applyBorder="1"/>
    <xf numFmtId="0" fontId="3" fillId="0" borderId="0" xfId="1" applyFont="1" applyFill="1" applyBorder="1"/>
    <xf numFmtId="0" fontId="3" fillId="0" borderId="0" xfId="1" applyFont="1" applyFill="1" applyAlignment="1">
      <alignment horizontal="left"/>
    </xf>
    <xf numFmtId="0" fontId="2" fillId="2" borderId="0" xfId="0" applyFont="1" applyFill="1" applyAlignment="1">
      <alignment horizontal="left"/>
    </xf>
    <xf numFmtId="37" fontId="3" fillId="2" borderId="0" xfId="0" quotePrefix="1" applyNumberFormat="1" applyFont="1" applyFill="1" applyAlignment="1" applyProtection="1">
      <alignment horizontal="left"/>
    </xf>
    <xf numFmtId="0" fontId="3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37" fontId="3" fillId="0" borderId="0" xfId="0" quotePrefix="1" applyNumberFormat="1" applyFont="1" applyAlignment="1" applyProtection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J98"/>
  <sheetViews>
    <sheetView tabSelected="1" showOutlineSymbols="0" defaultGridColor="0" colorId="57" zoomScaleNormal="100" workbookViewId="0">
      <selection activeCell="A7" sqref="A7"/>
    </sheetView>
  </sheetViews>
  <sheetFormatPr baseColWidth="10" defaultColWidth="5.7109375" defaultRowHeight="15" customHeight="1"/>
  <cols>
    <col min="1" max="1" width="65.7109375" style="1" customWidth="1"/>
    <col min="2" max="2" width="3.7109375" style="1" customWidth="1"/>
    <col min="3" max="3" width="16.28515625" style="10" customWidth="1"/>
    <col min="4" max="9" width="5.7109375" style="1" customWidth="1"/>
    <col min="10" max="10" width="11.5703125" style="1" bestFit="1" customWidth="1"/>
    <col min="11" max="252" width="5.7109375" style="1"/>
    <col min="253" max="253" width="65.7109375" style="1" customWidth="1"/>
    <col min="254" max="254" width="3.7109375" style="1" customWidth="1"/>
    <col min="255" max="255" width="12.7109375" style="1" customWidth="1"/>
    <col min="256" max="256" width="3.7109375" style="1" customWidth="1"/>
    <col min="257" max="257" width="12.7109375" style="1" customWidth="1"/>
    <col min="258" max="258" width="13.7109375" style="1" customWidth="1"/>
    <col min="259" max="265" width="5.7109375" style="1" customWidth="1"/>
    <col min="266" max="266" width="11.5703125" style="1" bestFit="1" customWidth="1"/>
    <col min="267" max="508" width="5.7109375" style="1"/>
    <col min="509" max="509" width="65.7109375" style="1" customWidth="1"/>
    <col min="510" max="510" width="3.7109375" style="1" customWidth="1"/>
    <col min="511" max="511" width="12.7109375" style="1" customWidth="1"/>
    <col min="512" max="512" width="3.7109375" style="1" customWidth="1"/>
    <col min="513" max="513" width="12.7109375" style="1" customWidth="1"/>
    <col min="514" max="514" width="13.7109375" style="1" customWidth="1"/>
    <col min="515" max="521" width="5.7109375" style="1" customWidth="1"/>
    <col min="522" max="522" width="11.5703125" style="1" bestFit="1" customWidth="1"/>
    <col min="523" max="764" width="5.7109375" style="1"/>
    <col min="765" max="765" width="65.7109375" style="1" customWidth="1"/>
    <col min="766" max="766" width="3.7109375" style="1" customWidth="1"/>
    <col min="767" max="767" width="12.7109375" style="1" customWidth="1"/>
    <col min="768" max="768" width="3.7109375" style="1" customWidth="1"/>
    <col min="769" max="769" width="12.7109375" style="1" customWidth="1"/>
    <col min="770" max="770" width="13.7109375" style="1" customWidth="1"/>
    <col min="771" max="777" width="5.7109375" style="1" customWidth="1"/>
    <col min="778" max="778" width="11.5703125" style="1" bestFit="1" customWidth="1"/>
    <col min="779" max="1020" width="5.7109375" style="1"/>
    <col min="1021" max="1021" width="65.7109375" style="1" customWidth="1"/>
    <col min="1022" max="1022" width="3.7109375" style="1" customWidth="1"/>
    <col min="1023" max="1023" width="12.7109375" style="1" customWidth="1"/>
    <col min="1024" max="1024" width="3.7109375" style="1" customWidth="1"/>
    <col min="1025" max="1025" width="12.7109375" style="1" customWidth="1"/>
    <col min="1026" max="1026" width="13.7109375" style="1" customWidth="1"/>
    <col min="1027" max="1033" width="5.7109375" style="1" customWidth="1"/>
    <col min="1034" max="1034" width="11.5703125" style="1" bestFit="1" customWidth="1"/>
    <col min="1035" max="1276" width="5.7109375" style="1"/>
    <col min="1277" max="1277" width="65.7109375" style="1" customWidth="1"/>
    <col min="1278" max="1278" width="3.7109375" style="1" customWidth="1"/>
    <col min="1279" max="1279" width="12.7109375" style="1" customWidth="1"/>
    <col min="1280" max="1280" width="3.7109375" style="1" customWidth="1"/>
    <col min="1281" max="1281" width="12.7109375" style="1" customWidth="1"/>
    <col min="1282" max="1282" width="13.7109375" style="1" customWidth="1"/>
    <col min="1283" max="1289" width="5.7109375" style="1" customWidth="1"/>
    <col min="1290" max="1290" width="11.5703125" style="1" bestFit="1" customWidth="1"/>
    <col min="1291" max="1532" width="5.7109375" style="1"/>
    <col min="1533" max="1533" width="65.7109375" style="1" customWidth="1"/>
    <col min="1534" max="1534" width="3.7109375" style="1" customWidth="1"/>
    <col min="1535" max="1535" width="12.7109375" style="1" customWidth="1"/>
    <col min="1536" max="1536" width="3.7109375" style="1" customWidth="1"/>
    <col min="1537" max="1537" width="12.7109375" style="1" customWidth="1"/>
    <col min="1538" max="1538" width="13.7109375" style="1" customWidth="1"/>
    <col min="1539" max="1545" width="5.7109375" style="1" customWidth="1"/>
    <col min="1546" max="1546" width="11.5703125" style="1" bestFit="1" customWidth="1"/>
    <col min="1547" max="1788" width="5.7109375" style="1"/>
    <col min="1789" max="1789" width="65.7109375" style="1" customWidth="1"/>
    <col min="1790" max="1790" width="3.7109375" style="1" customWidth="1"/>
    <col min="1791" max="1791" width="12.7109375" style="1" customWidth="1"/>
    <col min="1792" max="1792" width="3.7109375" style="1" customWidth="1"/>
    <col min="1793" max="1793" width="12.7109375" style="1" customWidth="1"/>
    <col min="1794" max="1794" width="13.7109375" style="1" customWidth="1"/>
    <col min="1795" max="1801" width="5.7109375" style="1" customWidth="1"/>
    <col min="1802" max="1802" width="11.5703125" style="1" bestFit="1" customWidth="1"/>
    <col min="1803" max="2044" width="5.7109375" style="1"/>
    <col min="2045" max="2045" width="65.7109375" style="1" customWidth="1"/>
    <col min="2046" max="2046" width="3.7109375" style="1" customWidth="1"/>
    <col min="2047" max="2047" width="12.7109375" style="1" customWidth="1"/>
    <col min="2048" max="2048" width="3.7109375" style="1" customWidth="1"/>
    <col min="2049" max="2049" width="12.7109375" style="1" customWidth="1"/>
    <col min="2050" max="2050" width="13.7109375" style="1" customWidth="1"/>
    <col min="2051" max="2057" width="5.7109375" style="1" customWidth="1"/>
    <col min="2058" max="2058" width="11.5703125" style="1" bestFit="1" customWidth="1"/>
    <col min="2059" max="2300" width="5.7109375" style="1"/>
    <col min="2301" max="2301" width="65.7109375" style="1" customWidth="1"/>
    <col min="2302" max="2302" width="3.7109375" style="1" customWidth="1"/>
    <col min="2303" max="2303" width="12.7109375" style="1" customWidth="1"/>
    <col min="2304" max="2304" width="3.7109375" style="1" customWidth="1"/>
    <col min="2305" max="2305" width="12.7109375" style="1" customWidth="1"/>
    <col min="2306" max="2306" width="13.7109375" style="1" customWidth="1"/>
    <col min="2307" max="2313" width="5.7109375" style="1" customWidth="1"/>
    <col min="2314" max="2314" width="11.5703125" style="1" bestFit="1" customWidth="1"/>
    <col min="2315" max="2556" width="5.7109375" style="1"/>
    <col min="2557" max="2557" width="65.7109375" style="1" customWidth="1"/>
    <col min="2558" max="2558" width="3.7109375" style="1" customWidth="1"/>
    <col min="2559" max="2559" width="12.7109375" style="1" customWidth="1"/>
    <col min="2560" max="2560" width="3.7109375" style="1" customWidth="1"/>
    <col min="2561" max="2561" width="12.7109375" style="1" customWidth="1"/>
    <col min="2562" max="2562" width="13.7109375" style="1" customWidth="1"/>
    <col min="2563" max="2569" width="5.7109375" style="1" customWidth="1"/>
    <col min="2570" max="2570" width="11.5703125" style="1" bestFit="1" customWidth="1"/>
    <col min="2571" max="2812" width="5.7109375" style="1"/>
    <col min="2813" max="2813" width="65.7109375" style="1" customWidth="1"/>
    <col min="2814" max="2814" width="3.7109375" style="1" customWidth="1"/>
    <col min="2815" max="2815" width="12.7109375" style="1" customWidth="1"/>
    <col min="2816" max="2816" width="3.7109375" style="1" customWidth="1"/>
    <col min="2817" max="2817" width="12.7109375" style="1" customWidth="1"/>
    <col min="2818" max="2818" width="13.7109375" style="1" customWidth="1"/>
    <col min="2819" max="2825" width="5.7109375" style="1" customWidth="1"/>
    <col min="2826" max="2826" width="11.5703125" style="1" bestFit="1" customWidth="1"/>
    <col min="2827" max="3068" width="5.7109375" style="1"/>
    <col min="3069" max="3069" width="65.7109375" style="1" customWidth="1"/>
    <col min="3070" max="3070" width="3.7109375" style="1" customWidth="1"/>
    <col min="3071" max="3071" width="12.7109375" style="1" customWidth="1"/>
    <col min="3072" max="3072" width="3.7109375" style="1" customWidth="1"/>
    <col min="3073" max="3073" width="12.7109375" style="1" customWidth="1"/>
    <col min="3074" max="3074" width="13.7109375" style="1" customWidth="1"/>
    <col min="3075" max="3081" width="5.7109375" style="1" customWidth="1"/>
    <col min="3082" max="3082" width="11.5703125" style="1" bestFit="1" customWidth="1"/>
    <col min="3083" max="3324" width="5.7109375" style="1"/>
    <col min="3325" max="3325" width="65.7109375" style="1" customWidth="1"/>
    <col min="3326" max="3326" width="3.7109375" style="1" customWidth="1"/>
    <col min="3327" max="3327" width="12.7109375" style="1" customWidth="1"/>
    <col min="3328" max="3328" width="3.7109375" style="1" customWidth="1"/>
    <col min="3329" max="3329" width="12.7109375" style="1" customWidth="1"/>
    <col min="3330" max="3330" width="13.7109375" style="1" customWidth="1"/>
    <col min="3331" max="3337" width="5.7109375" style="1" customWidth="1"/>
    <col min="3338" max="3338" width="11.5703125" style="1" bestFit="1" customWidth="1"/>
    <col min="3339" max="3580" width="5.7109375" style="1"/>
    <col min="3581" max="3581" width="65.7109375" style="1" customWidth="1"/>
    <col min="3582" max="3582" width="3.7109375" style="1" customWidth="1"/>
    <col min="3583" max="3583" width="12.7109375" style="1" customWidth="1"/>
    <col min="3584" max="3584" width="3.7109375" style="1" customWidth="1"/>
    <col min="3585" max="3585" width="12.7109375" style="1" customWidth="1"/>
    <col min="3586" max="3586" width="13.7109375" style="1" customWidth="1"/>
    <col min="3587" max="3593" width="5.7109375" style="1" customWidth="1"/>
    <col min="3594" max="3594" width="11.5703125" style="1" bestFit="1" customWidth="1"/>
    <col min="3595" max="3836" width="5.7109375" style="1"/>
    <col min="3837" max="3837" width="65.7109375" style="1" customWidth="1"/>
    <col min="3838" max="3838" width="3.7109375" style="1" customWidth="1"/>
    <col min="3839" max="3839" width="12.7109375" style="1" customWidth="1"/>
    <col min="3840" max="3840" width="3.7109375" style="1" customWidth="1"/>
    <col min="3841" max="3841" width="12.7109375" style="1" customWidth="1"/>
    <col min="3842" max="3842" width="13.7109375" style="1" customWidth="1"/>
    <col min="3843" max="3849" width="5.7109375" style="1" customWidth="1"/>
    <col min="3850" max="3850" width="11.5703125" style="1" bestFit="1" customWidth="1"/>
    <col min="3851" max="4092" width="5.7109375" style="1"/>
    <col min="4093" max="4093" width="65.7109375" style="1" customWidth="1"/>
    <col min="4094" max="4094" width="3.7109375" style="1" customWidth="1"/>
    <col min="4095" max="4095" width="12.7109375" style="1" customWidth="1"/>
    <col min="4096" max="4096" width="3.7109375" style="1" customWidth="1"/>
    <col min="4097" max="4097" width="12.7109375" style="1" customWidth="1"/>
    <col min="4098" max="4098" width="13.7109375" style="1" customWidth="1"/>
    <col min="4099" max="4105" width="5.7109375" style="1" customWidth="1"/>
    <col min="4106" max="4106" width="11.5703125" style="1" bestFit="1" customWidth="1"/>
    <col min="4107" max="4348" width="5.7109375" style="1"/>
    <col min="4349" max="4349" width="65.7109375" style="1" customWidth="1"/>
    <col min="4350" max="4350" width="3.7109375" style="1" customWidth="1"/>
    <col min="4351" max="4351" width="12.7109375" style="1" customWidth="1"/>
    <col min="4352" max="4352" width="3.7109375" style="1" customWidth="1"/>
    <col min="4353" max="4353" width="12.7109375" style="1" customWidth="1"/>
    <col min="4354" max="4354" width="13.7109375" style="1" customWidth="1"/>
    <col min="4355" max="4361" width="5.7109375" style="1" customWidth="1"/>
    <col min="4362" max="4362" width="11.5703125" style="1" bestFit="1" customWidth="1"/>
    <col min="4363" max="4604" width="5.7109375" style="1"/>
    <col min="4605" max="4605" width="65.7109375" style="1" customWidth="1"/>
    <col min="4606" max="4606" width="3.7109375" style="1" customWidth="1"/>
    <col min="4607" max="4607" width="12.7109375" style="1" customWidth="1"/>
    <col min="4608" max="4608" width="3.7109375" style="1" customWidth="1"/>
    <col min="4609" max="4609" width="12.7109375" style="1" customWidth="1"/>
    <col min="4610" max="4610" width="13.7109375" style="1" customWidth="1"/>
    <col min="4611" max="4617" width="5.7109375" style="1" customWidth="1"/>
    <col min="4618" max="4618" width="11.5703125" style="1" bestFit="1" customWidth="1"/>
    <col min="4619" max="4860" width="5.7109375" style="1"/>
    <col min="4861" max="4861" width="65.7109375" style="1" customWidth="1"/>
    <col min="4862" max="4862" width="3.7109375" style="1" customWidth="1"/>
    <col min="4863" max="4863" width="12.7109375" style="1" customWidth="1"/>
    <col min="4864" max="4864" width="3.7109375" style="1" customWidth="1"/>
    <col min="4865" max="4865" width="12.7109375" style="1" customWidth="1"/>
    <col min="4866" max="4866" width="13.7109375" style="1" customWidth="1"/>
    <col min="4867" max="4873" width="5.7109375" style="1" customWidth="1"/>
    <col min="4874" max="4874" width="11.5703125" style="1" bestFit="1" customWidth="1"/>
    <col min="4875" max="5116" width="5.7109375" style="1"/>
    <col min="5117" max="5117" width="65.7109375" style="1" customWidth="1"/>
    <col min="5118" max="5118" width="3.7109375" style="1" customWidth="1"/>
    <col min="5119" max="5119" width="12.7109375" style="1" customWidth="1"/>
    <col min="5120" max="5120" width="3.7109375" style="1" customWidth="1"/>
    <col min="5121" max="5121" width="12.7109375" style="1" customWidth="1"/>
    <col min="5122" max="5122" width="13.7109375" style="1" customWidth="1"/>
    <col min="5123" max="5129" width="5.7109375" style="1" customWidth="1"/>
    <col min="5130" max="5130" width="11.5703125" style="1" bestFit="1" customWidth="1"/>
    <col min="5131" max="5372" width="5.7109375" style="1"/>
    <col min="5373" max="5373" width="65.7109375" style="1" customWidth="1"/>
    <col min="5374" max="5374" width="3.7109375" style="1" customWidth="1"/>
    <col min="5375" max="5375" width="12.7109375" style="1" customWidth="1"/>
    <col min="5376" max="5376" width="3.7109375" style="1" customWidth="1"/>
    <col min="5377" max="5377" width="12.7109375" style="1" customWidth="1"/>
    <col min="5378" max="5378" width="13.7109375" style="1" customWidth="1"/>
    <col min="5379" max="5385" width="5.7109375" style="1" customWidth="1"/>
    <col min="5386" max="5386" width="11.5703125" style="1" bestFit="1" customWidth="1"/>
    <col min="5387" max="5628" width="5.7109375" style="1"/>
    <col min="5629" max="5629" width="65.7109375" style="1" customWidth="1"/>
    <col min="5630" max="5630" width="3.7109375" style="1" customWidth="1"/>
    <col min="5631" max="5631" width="12.7109375" style="1" customWidth="1"/>
    <col min="5632" max="5632" width="3.7109375" style="1" customWidth="1"/>
    <col min="5633" max="5633" width="12.7109375" style="1" customWidth="1"/>
    <col min="5634" max="5634" width="13.7109375" style="1" customWidth="1"/>
    <col min="5635" max="5641" width="5.7109375" style="1" customWidth="1"/>
    <col min="5642" max="5642" width="11.5703125" style="1" bestFit="1" customWidth="1"/>
    <col min="5643" max="5884" width="5.7109375" style="1"/>
    <col min="5885" max="5885" width="65.7109375" style="1" customWidth="1"/>
    <col min="5886" max="5886" width="3.7109375" style="1" customWidth="1"/>
    <col min="5887" max="5887" width="12.7109375" style="1" customWidth="1"/>
    <col min="5888" max="5888" width="3.7109375" style="1" customWidth="1"/>
    <col min="5889" max="5889" width="12.7109375" style="1" customWidth="1"/>
    <col min="5890" max="5890" width="13.7109375" style="1" customWidth="1"/>
    <col min="5891" max="5897" width="5.7109375" style="1" customWidth="1"/>
    <col min="5898" max="5898" width="11.5703125" style="1" bestFit="1" customWidth="1"/>
    <col min="5899" max="6140" width="5.7109375" style="1"/>
    <col min="6141" max="6141" width="65.7109375" style="1" customWidth="1"/>
    <col min="6142" max="6142" width="3.7109375" style="1" customWidth="1"/>
    <col min="6143" max="6143" width="12.7109375" style="1" customWidth="1"/>
    <col min="6144" max="6144" width="3.7109375" style="1" customWidth="1"/>
    <col min="6145" max="6145" width="12.7109375" style="1" customWidth="1"/>
    <col min="6146" max="6146" width="13.7109375" style="1" customWidth="1"/>
    <col min="6147" max="6153" width="5.7109375" style="1" customWidth="1"/>
    <col min="6154" max="6154" width="11.5703125" style="1" bestFit="1" customWidth="1"/>
    <col min="6155" max="6396" width="5.7109375" style="1"/>
    <col min="6397" max="6397" width="65.7109375" style="1" customWidth="1"/>
    <col min="6398" max="6398" width="3.7109375" style="1" customWidth="1"/>
    <col min="6399" max="6399" width="12.7109375" style="1" customWidth="1"/>
    <col min="6400" max="6400" width="3.7109375" style="1" customWidth="1"/>
    <col min="6401" max="6401" width="12.7109375" style="1" customWidth="1"/>
    <col min="6402" max="6402" width="13.7109375" style="1" customWidth="1"/>
    <col min="6403" max="6409" width="5.7109375" style="1" customWidth="1"/>
    <col min="6410" max="6410" width="11.5703125" style="1" bestFit="1" customWidth="1"/>
    <col min="6411" max="6652" width="5.7109375" style="1"/>
    <col min="6653" max="6653" width="65.7109375" style="1" customWidth="1"/>
    <col min="6654" max="6654" width="3.7109375" style="1" customWidth="1"/>
    <col min="6655" max="6655" width="12.7109375" style="1" customWidth="1"/>
    <col min="6656" max="6656" width="3.7109375" style="1" customWidth="1"/>
    <col min="6657" max="6657" width="12.7109375" style="1" customWidth="1"/>
    <col min="6658" max="6658" width="13.7109375" style="1" customWidth="1"/>
    <col min="6659" max="6665" width="5.7109375" style="1" customWidth="1"/>
    <col min="6666" max="6666" width="11.5703125" style="1" bestFit="1" customWidth="1"/>
    <col min="6667" max="6908" width="5.7109375" style="1"/>
    <col min="6909" max="6909" width="65.7109375" style="1" customWidth="1"/>
    <col min="6910" max="6910" width="3.7109375" style="1" customWidth="1"/>
    <col min="6911" max="6911" width="12.7109375" style="1" customWidth="1"/>
    <col min="6912" max="6912" width="3.7109375" style="1" customWidth="1"/>
    <col min="6913" max="6913" width="12.7109375" style="1" customWidth="1"/>
    <col min="6914" max="6914" width="13.7109375" style="1" customWidth="1"/>
    <col min="6915" max="6921" width="5.7109375" style="1" customWidth="1"/>
    <col min="6922" max="6922" width="11.5703125" style="1" bestFit="1" customWidth="1"/>
    <col min="6923" max="7164" width="5.7109375" style="1"/>
    <col min="7165" max="7165" width="65.7109375" style="1" customWidth="1"/>
    <col min="7166" max="7166" width="3.7109375" style="1" customWidth="1"/>
    <col min="7167" max="7167" width="12.7109375" style="1" customWidth="1"/>
    <col min="7168" max="7168" width="3.7109375" style="1" customWidth="1"/>
    <col min="7169" max="7169" width="12.7109375" style="1" customWidth="1"/>
    <col min="7170" max="7170" width="13.7109375" style="1" customWidth="1"/>
    <col min="7171" max="7177" width="5.7109375" style="1" customWidth="1"/>
    <col min="7178" max="7178" width="11.5703125" style="1" bestFit="1" customWidth="1"/>
    <col min="7179" max="7420" width="5.7109375" style="1"/>
    <col min="7421" max="7421" width="65.7109375" style="1" customWidth="1"/>
    <col min="7422" max="7422" width="3.7109375" style="1" customWidth="1"/>
    <col min="7423" max="7423" width="12.7109375" style="1" customWidth="1"/>
    <col min="7424" max="7424" width="3.7109375" style="1" customWidth="1"/>
    <col min="7425" max="7425" width="12.7109375" style="1" customWidth="1"/>
    <col min="7426" max="7426" width="13.7109375" style="1" customWidth="1"/>
    <col min="7427" max="7433" width="5.7109375" style="1" customWidth="1"/>
    <col min="7434" max="7434" width="11.5703125" style="1" bestFit="1" customWidth="1"/>
    <col min="7435" max="7676" width="5.7109375" style="1"/>
    <col min="7677" max="7677" width="65.7109375" style="1" customWidth="1"/>
    <col min="7678" max="7678" width="3.7109375" style="1" customWidth="1"/>
    <col min="7679" max="7679" width="12.7109375" style="1" customWidth="1"/>
    <col min="7680" max="7680" width="3.7109375" style="1" customWidth="1"/>
    <col min="7681" max="7681" width="12.7109375" style="1" customWidth="1"/>
    <col min="7682" max="7682" width="13.7109375" style="1" customWidth="1"/>
    <col min="7683" max="7689" width="5.7109375" style="1" customWidth="1"/>
    <col min="7690" max="7690" width="11.5703125" style="1" bestFit="1" customWidth="1"/>
    <col min="7691" max="7932" width="5.7109375" style="1"/>
    <col min="7933" max="7933" width="65.7109375" style="1" customWidth="1"/>
    <col min="7934" max="7934" width="3.7109375" style="1" customWidth="1"/>
    <col min="7935" max="7935" width="12.7109375" style="1" customWidth="1"/>
    <col min="7936" max="7936" width="3.7109375" style="1" customWidth="1"/>
    <col min="7937" max="7937" width="12.7109375" style="1" customWidth="1"/>
    <col min="7938" max="7938" width="13.7109375" style="1" customWidth="1"/>
    <col min="7939" max="7945" width="5.7109375" style="1" customWidth="1"/>
    <col min="7946" max="7946" width="11.5703125" style="1" bestFit="1" customWidth="1"/>
    <col min="7947" max="8188" width="5.7109375" style="1"/>
    <col min="8189" max="8189" width="65.7109375" style="1" customWidth="1"/>
    <col min="8190" max="8190" width="3.7109375" style="1" customWidth="1"/>
    <col min="8191" max="8191" width="12.7109375" style="1" customWidth="1"/>
    <col min="8192" max="8192" width="3.7109375" style="1" customWidth="1"/>
    <col min="8193" max="8193" width="12.7109375" style="1" customWidth="1"/>
    <col min="8194" max="8194" width="13.7109375" style="1" customWidth="1"/>
    <col min="8195" max="8201" width="5.7109375" style="1" customWidth="1"/>
    <col min="8202" max="8202" width="11.5703125" style="1" bestFit="1" customWidth="1"/>
    <col min="8203" max="8444" width="5.7109375" style="1"/>
    <col min="8445" max="8445" width="65.7109375" style="1" customWidth="1"/>
    <col min="8446" max="8446" width="3.7109375" style="1" customWidth="1"/>
    <col min="8447" max="8447" width="12.7109375" style="1" customWidth="1"/>
    <col min="8448" max="8448" width="3.7109375" style="1" customWidth="1"/>
    <col min="8449" max="8449" width="12.7109375" style="1" customWidth="1"/>
    <col min="8450" max="8450" width="13.7109375" style="1" customWidth="1"/>
    <col min="8451" max="8457" width="5.7109375" style="1" customWidth="1"/>
    <col min="8458" max="8458" width="11.5703125" style="1" bestFit="1" customWidth="1"/>
    <col min="8459" max="8700" width="5.7109375" style="1"/>
    <col min="8701" max="8701" width="65.7109375" style="1" customWidth="1"/>
    <col min="8702" max="8702" width="3.7109375" style="1" customWidth="1"/>
    <col min="8703" max="8703" width="12.7109375" style="1" customWidth="1"/>
    <col min="8704" max="8704" width="3.7109375" style="1" customWidth="1"/>
    <col min="8705" max="8705" width="12.7109375" style="1" customWidth="1"/>
    <col min="8706" max="8706" width="13.7109375" style="1" customWidth="1"/>
    <col min="8707" max="8713" width="5.7109375" style="1" customWidth="1"/>
    <col min="8714" max="8714" width="11.5703125" style="1" bestFit="1" customWidth="1"/>
    <col min="8715" max="8956" width="5.7109375" style="1"/>
    <col min="8957" max="8957" width="65.7109375" style="1" customWidth="1"/>
    <col min="8958" max="8958" width="3.7109375" style="1" customWidth="1"/>
    <col min="8959" max="8959" width="12.7109375" style="1" customWidth="1"/>
    <col min="8960" max="8960" width="3.7109375" style="1" customWidth="1"/>
    <col min="8961" max="8961" width="12.7109375" style="1" customWidth="1"/>
    <col min="8962" max="8962" width="13.7109375" style="1" customWidth="1"/>
    <col min="8963" max="8969" width="5.7109375" style="1" customWidth="1"/>
    <col min="8970" max="8970" width="11.5703125" style="1" bestFit="1" customWidth="1"/>
    <col min="8971" max="9212" width="5.7109375" style="1"/>
    <col min="9213" max="9213" width="65.7109375" style="1" customWidth="1"/>
    <col min="9214" max="9214" width="3.7109375" style="1" customWidth="1"/>
    <col min="9215" max="9215" width="12.7109375" style="1" customWidth="1"/>
    <col min="9216" max="9216" width="3.7109375" style="1" customWidth="1"/>
    <col min="9217" max="9217" width="12.7109375" style="1" customWidth="1"/>
    <col min="9218" max="9218" width="13.7109375" style="1" customWidth="1"/>
    <col min="9219" max="9225" width="5.7109375" style="1" customWidth="1"/>
    <col min="9226" max="9226" width="11.5703125" style="1" bestFit="1" customWidth="1"/>
    <col min="9227" max="9468" width="5.7109375" style="1"/>
    <col min="9469" max="9469" width="65.7109375" style="1" customWidth="1"/>
    <col min="9470" max="9470" width="3.7109375" style="1" customWidth="1"/>
    <col min="9471" max="9471" width="12.7109375" style="1" customWidth="1"/>
    <col min="9472" max="9472" width="3.7109375" style="1" customWidth="1"/>
    <col min="9473" max="9473" width="12.7109375" style="1" customWidth="1"/>
    <col min="9474" max="9474" width="13.7109375" style="1" customWidth="1"/>
    <col min="9475" max="9481" width="5.7109375" style="1" customWidth="1"/>
    <col min="9482" max="9482" width="11.5703125" style="1" bestFit="1" customWidth="1"/>
    <col min="9483" max="9724" width="5.7109375" style="1"/>
    <col min="9725" max="9725" width="65.7109375" style="1" customWidth="1"/>
    <col min="9726" max="9726" width="3.7109375" style="1" customWidth="1"/>
    <col min="9727" max="9727" width="12.7109375" style="1" customWidth="1"/>
    <col min="9728" max="9728" width="3.7109375" style="1" customWidth="1"/>
    <col min="9729" max="9729" width="12.7109375" style="1" customWidth="1"/>
    <col min="9730" max="9730" width="13.7109375" style="1" customWidth="1"/>
    <col min="9731" max="9737" width="5.7109375" style="1" customWidth="1"/>
    <col min="9738" max="9738" width="11.5703125" style="1" bestFit="1" customWidth="1"/>
    <col min="9739" max="9980" width="5.7109375" style="1"/>
    <col min="9981" max="9981" width="65.7109375" style="1" customWidth="1"/>
    <col min="9982" max="9982" width="3.7109375" style="1" customWidth="1"/>
    <col min="9983" max="9983" width="12.7109375" style="1" customWidth="1"/>
    <col min="9984" max="9984" width="3.7109375" style="1" customWidth="1"/>
    <col min="9985" max="9985" width="12.7109375" style="1" customWidth="1"/>
    <col min="9986" max="9986" width="13.7109375" style="1" customWidth="1"/>
    <col min="9987" max="9993" width="5.7109375" style="1" customWidth="1"/>
    <col min="9994" max="9994" width="11.5703125" style="1" bestFit="1" customWidth="1"/>
    <col min="9995" max="10236" width="5.7109375" style="1"/>
    <col min="10237" max="10237" width="65.7109375" style="1" customWidth="1"/>
    <col min="10238" max="10238" width="3.7109375" style="1" customWidth="1"/>
    <col min="10239" max="10239" width="12.7109375" style="1" customWidth="1"/>
    <col min="10240" max="10240" width="3.7109375" style="1" customWidth="1"/>
    <col min="10241" max="10241" width="12.7109375" style="1" customWidth="1"/>
    <col min="10242" max="10242" width="13.7109375" style="1" customWidth="1"/>
    <col min="10243" max="10249" width="5.7109375" style="1" customWidth="1"/>
    <col min="10250" max="10250" width="11.5703125" style="1" bestFit="1" customWidth="1"/>
    <col min="10251" max="10492" width="5.7109375" style="1"/>
    <col min="10493" max="10493" width="65.7109375" style="1" customWidth="1"/>
    <col min="10494" max="10494" width="3.7109375" style="1" customWidth="1"/>
    <col min="10495" max="10495" width="12.7109375" style="1" customWidth="1"/>
    <col min="10496" max="10496" width="3.7109375" style="1" customWidth="1"/>
    <col min="10497" max="10497" width="12.7109375" style="1" customWidth="1"/>
    <col min="10498" max="10498" width="13.7109375" style="1" customWidth="1"/>
    <col min="10499" max="10505" width="5.7109375" style="1" customWidth="1"/>
    <col min="10506" max="10506" width="11.5703125" style="1" bestFit="1" customWidth="1"/>
    <col min="10507" max="10748" width="5.7109375" style="1"/>
    <col min="10749" max="10749" width="65.7109375" style="1" customWidth="1"/>
    <col min="10750" max="10750" width="3.7109375" style="1" customWidth="1"/>
    <col min="10751" max="10751" width="12.7109375" style="1" customWidth="1"/>
    <col min="10752" max="10752" width="3.7109375" style="1" customWidth="1"/>
    <col min="10753" max="10753" width="12.7109375" style="1" customWidth="1"/>
    <col min="10754" max="10754" width="13.7109375" style="1" customWidth="1"/>
    <col min="10755" max="10761" width="5.7109375" style="1" customWidth="1"/>
    <col min="10762" max="10762" width="11.5703125" style="1" bestFit="1" customWidth="1"/>
    <col min="10763" max="11004" width="5.7109375" style="1"/>
    <col min="11005" max="11005" width="65.7109375" style="1" customWidth="1"/>
    <col min="11006" max="11006" width="3.7109375" style="1" customWidth="1"/>
    <col min="11007" max="11007" width="12.7109375" style="1" customWidth="1"/>
    <col min="11008" max="11008" width="3.7109375" style="1" customWidth="1"/>
    <col min="11009" max="11009" width="12.7109375" style="1" customWidth="1"/>
    <col min="11010" max="11010" width="13.7109375" style="1" customWidth="1"/>
    <col min="11011" max="11017" width="5.7109375" style="1" customWidth="1"/>
    <col min="11018" max="11018" width="11.5703125" style="1" bestFit="1" customWidth="1"/>
    <col min="11019" max="11260" width="5.7109375" style="1"/>
    <col min="11261" max="11261" width="65.7109375" style="1" customWidth="1"/>
    <col min="11262" max="11262" width="3.7109375" style="1" customWidth="1"/>
    <col min="11263" max="11263" width="12.7109375" style="1" customWidth="1"/>
    <col min="11264" max="11264" width="3.7109375" style="1" customWidth="1"/>
    <col min="11265" max="11265" width="12.7109375" style="1" customWidth="1"/>
    <col min="11266" max="11266" width="13.7109375" style="1" customWidth="1"/>
    <col min="11267" max="11273" width="5.7109375" style="1" customWidth="1"/>
    <col min="11274" max="11274" width="11.5703125" style="1" bestFit="1" customWidth="1"/>
    <col min="11275" max="11516" width="5.7109375" style="1"/>
    <col min="11517" max="11517" width="65.7109375" style="1" customWidth="1"/>
    <col min="11518" max="11518" width="3.7109375" style="1" customWidth="1"/>
    <col min="11519" max="11519" width="12.7109375" style="1" customWidth="1"/>
    <col min="11520" max="11520" width="3.7109375" style="1" customWidth="1"/>
    <col min="11521" max="11521" width="12.7109375" style="1" customWidth="1"/>
    <col min="11522" max="11522" width="13.7109375" style="1" customWidth="1"/>
    <col min="11523" max="11529" width="5.7109375" style="1" customWidth="1"/>
    <col min="11530" max="11530" width="11.5703125" style="1" bestFit="1" customWidth="1"/>
    <col min="11531" max="11772" width="5.7109375" style="1"/>
    <col min="11773" max="11773" width="65.7109375" style="1" customWidth="1"/>
    <col min="11774" max="11774" width="3.7109375" style="1" customWidth="1"/>
    <col min="11775" max="11775" width="12.7109375" style="1" customWidth="1"/>
    <col min="11776" max="11776" width="3.7109375" style="1" customWidth="1"/>
    <col min="11777" max="11777" width="12.7109375" style="1" customWidth="1"/>
    <col min="11778" max="11778" width="13.7109375" style="1" customWidth="1"/>
    <col min="11779" max="11785" width="5.7109375" style="1" customWidth="1"/>
    <col min="11786" max="11786" width="11.5703125" style="1" bestFit="1" customWidth="1"/>
    <col min="11787" max="12028" width="5.7109375" style="1"/>
    <col min="12029" max="12029" width="65.7109375" style="1" customWidth="1"/>
    <col min="12030" max="12030" width="3.7109375" style="1" customWidth="1"/>
    <col min="12031" max="12031" width="12.7109375" style="1" customWidth="1"/>
    <col min="12032" max="12032" width="3.7109375" style="1" customWidth="1"/>
    <col min="12033" max="12033" width="12.7109375" style="1" customWidth="1"/>
    <col min="12034" max="12034" width="13.7109375" style="1" customWidth="1"/>
    <col min="12035" max="12041" width="5.7109375" style="1" customWidth="1"/>
    <col min="12042" max="12042" width="11.5703125" style="1" bestFit="1" customWidth="1"/>
    <col min="12043" max="12284" width="5.7109375" style="1"/>
    <col min="12285" max="12285" width="65.7109375" style="1" customWidth="1"/>
    <col min="12286" max="12286" width="3.7109375" style="1" customWidth="1"/>
    <col min="12287" max="12287" width="12.7109375" style="1" customWidth="1"/>
    <col min="12288" max="12288" width="3.7109375" style="1" customWidth="1"/>
    <col min="12289" max="12289" width="12.7109375" style="1" customWidth="1"/>
    <col min="12290" max="12290" width="13.7109375" style="1" customWidth="1"/>
    <col min="12291" max="12297" width="5.7109375" style="1" customWidth="1"/>
    <col min="12298" max="12298" width="11.5703125" style="1" bestFit="1" customWidth="1"/>
    <col min="12299" max="12540" width="5.7109375" style="1"/>
    <col min="12541" max="12541" width="65.7109375" style="1" customWidth="1"/>
    <col min="12542" max="12542" width="3.7109375" style="1" customWidth="1"/>
    <col min="12543" max="12543" width="12.7109375" style="1" customWidth="1"/>
    <col min="12544" max="12544" width="3.7109375" style="1" customWidth="1"/>
    <col min="12545" max="12545" width="12.7109375" style="1" customWidth="1"/>
    <col min="12546" max="12546" width="13.7109375" style="1" customWidth="1"/>
    <col min="12547" max="12553" width="5.7109375" style="1" customWidth="1"/>
    <col min="12554" max="12554" width="11.5703125" style="1" bestFit="1" customWidth="1"/>
    <col min="12555" max="12796" width="5.7109375" style="1"/>
    <col min="12797" max="12797" width="65.7109375" style="1" customWidth="1"/>
    <col min="12798" max="12798" width="3.7109375" style="1" customWidth="1"/>
    <col min="12799" max="12799" width="12.7109375" style="1" customWidth="1"/>
    <col min="12800" max="12800" width="3.7109375" style="1" customWidth="1"/>
    <col min="12801" max="12801" width="12.7109375" style="1" customWidth="1"/>
    <col min="12802" max="12802" width="13.7109375" style="1" customWidth="1"/>
    <col min="12803" max="12809" width="5.7109375" style="1" customWidth="1"/>
    <col min="12810" max="12810" width="11.5703125" style="1" bestFit="1" customWidth="1"/>
    <col min="12811" max="13052" width="5.7109375" style="1"/>
    <col min="13053" max="13053" width="65.7109375" style="1" customWidth="1"/>
    <col min="13054" max="13054" width="3.7109375" style="1" customWidth="1"/>
    <col min="13055" max="13055" width="12.7109375" style="1" customWidth="1"/>
    <col min="13056" max="13056" width="3.7109375" style="1" customWidth="1"/>
    <col min="13057" max="13057" width="12.7109375" style="1" customWidth="1"/>
    <col min="13058" max="13058" width="13.7109375" style="1" customWidth="1"/>
    <col min="13059" max="13065" width="5.7109375" style="1" customWidth="1"/>
    <col min="13066" max="13066" width="11.5703125" style="1" bestFit="1" customWidth="1"/>
    <col min="13067" max="13308" width="5.7109375" style="1"/>
    <col min="13309" max="13309" width="65.7109375" style="1" customWidth="1"/>
    <col min="13310" max="13310" width="3.7109375" style="1" customWidth="1"/>
    <col min="13311" max="13311" width="12.7109375" style="1" customWidth="1"/>
    <col min="13312" max="13312" width="3.7109375" style="1" customWidth="1"/>
    <col min="13313" max="13313" width="12.7109375" style="1" customWidth="1"/>
    <col min="13314" max="13314" width="13.7109375" style="1" customWidth="1"/>
    <col min="13315" max="13321" width="5.7109375" style="1" customWidth="1"/>
    <col min="13322" max="13322" width="11.5703125" style="1" bestFit="1" customWidth="1"/>
    <col min="13323" max="13564" width="5.7109375" style="1"/>
    <col min="13565" max="13565" width="65.7109375" style="1" customWidth="1"/>
    <col min="13566" max="13566" width="3.7109375" style="1" customWidth="1"/>
    <col min="13567" max="13567" width="12.7109375" style="1" customWidth="1"/>
    <col min="13568" max="13568" width="3.7109375" style="1" customWidth="1"/>
    <col min="13569" max="13569" width="12.7109375" style="1" customWidth="1"/>
    <col min="13570" max="13570" width="13.7109375" style="1" customWidth="1"/>
    <col min="13571" max="13577" width="5.7109375" style="1" customWidth="1"/>
    <col min="13578" max="13578" width="11.5703125" style="1" bestFit="1" customWidth="1"/>
    <col min="13579" max="13820" width="5.7109375" style="1"/>
    <col min="13821" max="13821" width="65.7109375" style="1" customWidth="1"/>
    <col min="13822" max="13822" width="3.7109375" style="1" customWidth="1"/>
    <col min="13823" max="13823" width="12.7109375" style="1" customWidth="1"/>
    <col min="13824" max="13824" width="3.7109375" style="1" customWidth="1"/>
    <col min="13825" max="13825" width="12.7109375" style="1" customWidth="1"/>
    <col min="13826" max="13826" width="13.7109375" style="1" customWidth="1"/>
    <col min="13827" max="13833" width="5.7109375" style="1" customWidth="1"/>
    <col min="13834" max="13834" width="11.5703125" style="1" bestFit="1" customWidth="1"/>
    <col min="13835" max="14076" width="5.7109375" style="1"/>
    <col min="14077" max="14077" width="65.7109375" style="1" customWidth="1"/>
    <col min="14078" max="14078" width="3.7109375" style="1" customWidth="1"/>
    <col min="14079" max="14079" width="12.7109375" style="1" customWidth="1"/>
    <col min="14080" max="14080" width="3.7109375" style="1" customWidth="1"/>
    <col min="14081" max="14081" width="12.7109375" style="1" customWidth="1"/>
    <col min="14082" max="14082" width="13.7109375" style="1" customWidth="1"/>
    <col min="14083" max="14089" width="5.7109375" style="1" customWidth="1"/>
    <col min="14090" max="14090" width="11.5703125" style="1" bestFit="1" customWidth="1"/>
    <col min="14091" max="14332" width="5.7109375" style="1"/>
    <col min="14333" max="14333" width="65.7109375" style="1" customWidth="1"/>
    <col min="14334" max="14334" width="3.7109375" style="1" customWidth="1"/>
    <col min="14335" max="14335" width="12.7109375" style="1" customWidth="1"/>
    <col min="14336" max="14336" width="3.7109375" style="1" customWidth="1"/>
    <col min="14337" max="14337" width="12.7109375" style="1" customWidth="1"/>
    <col min="14338" max="14338" width="13.7109375" style="1" customWidth="1"/>
    <col min="14339" max="14345" width="5.7109375" style="1" customWidth="1"/>
    <col min="14346" max="14346" width="11.5703125" style="1" bestFit="1" customWidth="1"/>
    <col min="14347" max="14588" width="5.7109375" style="1"/>
    <col min="14589" max="14589" width="65.7109375" style="1" customWidth="1"/>
    <col min="14590" max="14590" width="3.7109375" style="1" customWidth="1"/>
    <col min="14591" max="14591" width="12.7109375" style="1" customWidth="1"/>
    <col min="14592" max="14592" width="3.7109375" style="1" customWidth="1"/>
    <col min="14593" max="14593" width="12.7109375" style="1" customWidth="1"/>
    <col min="14594" max="14594" width="13.7109375" style="1" customWidth="1"/>
    <col min="14595" max="14601" width="5.7109375" style="1" customWidth="1"/>
    <col min="14602" max="14602" width="11.5703125" style="1" bestFit="1" customWidth="1"/>
    <col min="14603" max="14844" width="5.7109375" style="1"/>
    <col min="14845" max="14845" width="65.7109375" style="1" customWidth="1"/>
    <col min="14846" max="14846" width="3.7109375" style="1" customWidth="1"/>
    <col min="14847" max="14847" width="12.7109375" style="1" customWidth="1"/>
    <col min="14848" max="14848" width="3.7109375" style="1" customWidth="1"/>
    <col min="14849" max="14849" width="12.7109375" style="1" customWidth="1"/>
    <col min="14850" max="14850" width="13.7109375" style="1" customWidth="1"/>
    <col min="14851" max="14857" width="5.7109375" style="1" customWidth="1"/>
    <col min="14858" max="14858" width="11.5703125" style="1" bestFit="1" customWidth="1"/>
    <col min="14859" max="15100" width="5.7109375" style="1"/>
    <col min="15101" max="15101" width="65.7109375" style="1" customWidth="1"/>
    <col min="15102" max="15102" width="3.7109375" style="1" customWidth="1"/>
    <col min="15103" max="15103" width="12.7109375" style="1" customWidth="1"/>
    <col min="15104" max="15104" width="3.7109375" style="1" customWidth="1"/>
    <col min="15105" max="15105" width="12.7109375" style="1" customWidth="1"/>
    <col min="15106" max="15106" width="13.7109375" style="1" customWidth="1"/>
    <col min="15107" max="15113" width="5.7109375" style="1" customWidth="1"/>
    <col min="15114" max="15114" width="11.5703125" style="1" bestFit="1" customWidth="1"/>
    <col min="15115" max="15356" width="5.7109375" style="1"/>
    <col min="15357" max="15357" width="65.7109375" style="1" customWidth="1"/>
    <col min="15358" max="15358" width="3.7109375" style="1" customWidth="1"/>
    <col min="15359" max="15359" width="12.7109375" style="1" customWidth="1"/>
    <col min="15360" max="15360" width="3.7109375" style="1" customWidth="1"/>
    <col min="15361" max="15361" width="12.7109375" style="1" customWidth="1"/>
    <col min="15362" max="15362" width="13.7109375" style="1" customWidth="1"/>
    <col min="15363" max="15369" width="5.7109375" style="1" customWidth="1"/>
    <col min="15370" max="15370" width="11.5703125" style="1" bestFit="1" customWidth="1"/>
    <col min="15371" max="15612" width="5.7109375" style="1"/>
    <col min="15613" max="15613" width="65.7109375" style="1" customWidth="1"/>
    <col min="15614" max="15614" width="3.7109375" style="1" customWidth="1"/>
    <col min="15615" max="15615" width="12.7109375" style="1" customWidth="1"/>
    <col min="15616" max="15616" width="3.7109375" style="1" customWidth="1"/>
    <col min="15617" max="15617" width="12.7109375" style="1" customWidth="1"/>
    <col min="15618" max="15618" width="13.7109375" style="1" customWidth="1"/>
    <col min="15619" max="15625" width="5.7109375" style="1" customWidth="1"/>
    <col min="15626" max="15626" width="11.5703125" style="1" bestFit="1" customWidth="1"/>
    <col min="15627" max="15868" width="5.7109375" style="1"/>
    <col min="15869" max="15869" width="65.7109375" style="1" customWidth="1"/>
    <col min="15870" max="15870" width="3.7109375" style="1" customWidth="1"/>
    <col min="15871" max="15871" width="12.7109375" style="1" customWidth="1"/>
    <col min="15872" max="15872" width="3.7109375" style="1" customWidth="1"/>
    <col min="15873" max="15873" width="12.7109375" style="1" customWidth="1"/>
    <col min="15874" max="15874" width="13.7109375" style="1" customWidth="1"/>
    <col min="15875" max="15881" width="5.7109375" style="1" customWidth="1"/>
    <col min="15882" max="15882" width="11.5703125" style="1" bestFit="1" customWidth="1"/>
    <col min="15883" max="16124" width="5.7109375" style="1"/>
    <col min="16125" max="16125" width="65.7109375" style="1" customWidth="1"/>
    <col min="16126" max="16126" width="3.7109375" style="1" customWidth="1"/>
    <col min="16127" max="16127" width="12.7109375" style="1" customWidth="1"/>
    <col min="16128" max="16128" width="3.7109375" style="1" customWidth="1"/>
    <col min="16129" max="16129" width="12.7109375" style="1" customWidth="1"/>
    <col min="16130" max="16130" width="13.7109375" style="1" customWidth="1"/>
    <col min="16131" max="16137" width="5.7109375" style="1" customWidth="1"/>
    <col min="16138" max="16138" width="11.5703125" style="1" bestFit="1" customWidth="1"/>
    <col min="16139" max="16384" width="5.7109375" style="1"/>
  </cols>
  <sheetData>
    <row r="1" spans="1:10" ht="15" customHeight="1">
      <c r="A1" s="64" t="s">
        <v>0</v>
      </c>
      <c r="B1" s="64"/>
      <c r="C1" s="64"/>
    </row>
    <row r="2" spans="1:10" ht="15" customHeight="1">
      <c r="A2" s="64" t="s">
        <v>1</v>
      </c>
      <c r="B2" s="64"/>
      <c r="C2" s="64"/>
    </row>
    <row r="3" spans="1:10" ht="15" customHeight="1">
      <c r="A3" s="2" t="s">
        <v>2</v>
      </c>
      <c r="B3" s="2"/>
      <c r="C3" s="2"/>
    </row>
    <row r="4" spans="1:10" ht="15" customHeight="1">
      <c r="A4" s="3" t="s">
        <v>3</v>
      </c>
      <c r="B4" s="3"/>
      <c r="C4" s="3"/>
    </row>
    <row r="5" spans="1:10" ht="15" customHeight="1">
      <c r="A5" s="4">
        <v>43220</v>
      </c>
      <c r="B5" s="5"/>
      <c r="C5" s="5"/>
    </row>
    <row r="6" spans="1:10" ht="15" customHeight="1">
      <c r="A6" s="65" t="s">
        <v>67</v>
      </c>
      <c r="B6" s="65"/>
      <c r="C6" s="65"/>
    </row>
    <row r="7" spans="1:10" ht="15" customHeight="1" thickBot="1">
      <c r="A7" s="6"/>
      <c r="B7" s="6"/>
      <c r="C7" s="6"/>
    </row>
    <row r="8" spans="1:10" ht="15" customHeight="1" thickTop="1">
      <c r="A8" s="7"/>
      <c r="B8" s="7"/>
      <c r="C8" s="7"/>
    </row>
    <row r="9" spans="1:10" ht="15" customHeight="1">
      <c r="A9" s="8" t="s">
        <v>4</v>
      </c>
      <c r="B9" s="9"/>
    </row>
    <row r="10" spans="1:10" ht="5.0999999999999996" customHeight="1">
      <c r="A10" s="11"/>
      <c r="B10" s="12"/>
      <c r="C10" s="12"/>
    </row>
    <row r="11" spans="1:10" ht="15" customHeight="1">
      <c r="A11" s="1" t="s">
        <v>5</v>
      </c>
      <c r="B11" s="13"/>
      <c r="C11" s="14"/>
    </row>
    <row r="12" spans="1:10" ht="15" customHeight="1">
      <c r="A12" s="15" t="s">
        <v>6</v>
      </c>
      <c r="B12" s="16"/>
      <c r="C12" s="17">
        <v>586825788.99000001</v>
      </c>
    </row>
    <row r="13" spans="1:10" ht="15" customHeight="1">
      <c r="A13" s="15" t="s">
        <v>7</v>
      </c>
      <c r="B13" s="16"/>
      <c r="C13" s="17">
        <v>78179229.909999996</v>
      </c>
      <c r="J13" s="18"/>
    </row>
    <row r="14" spans="1:10" ht="15" customHeight="1">
      <c r="A14" s="15" t="s">
        <v>8</v>
      </c>
      <c r="B14" s="16"/>
      <c r="C14" s="17">
        <v>1636262599.3300002</v>
      </c>
      <c r="J14" s="19"/>
    </row>
    <row r="15" spans="1:10" ht="15" customHeight="1">
      <c r="B15" s="16"/>
      <c r="C15" s="20">
        <f>SUM(C12:C14)</f>
        <v>2301267618.23</v>
      </c>
      <c r="J15" s="21"/>
    </row>
    <row r="16" spans="1:10" ht="15" customHeight="1">
      <c r="A16" s="1" t="s">
        <v>9</v>
      </c>
      <c r="B16" s="16"/>
      <c r="J16" s="18"/>
    </row>
    <row r="17" spans="1:10" ht="15" customHeight="1">
      <c r="A17" s="1" t="s">
        <v>10</v>
      </c>
      <c r="B17" s="16"/>
      <c r="C17" s="10">
        <v>3622234.8600000003</v>
      </c>
      <c r="J17" s="21"/>
    </row>
    <row r="18" spans="1:10" ht="15" customHeight="1">
      <c r="A18" s="1" t="s">
        <v>11</v>
      </c>
      <c r="B18" s="16"/>
      <c r="C18" s="10">
        <v>270288.58000001311</v>
      </c>
      <c r="J18" s="22"/>
    </row>
    <row r="19" spans="1:10" ht="15" customHeight="1">
      <c r="A19" s="23" t="s">
        <v>12</v>
      </c>
      <c r="B19" s="16"/>
      <c r="C19" s="10">
        <v>26928391.09</v>
      </c>
      <c r="J19" s="22"/>
    </row>
    <row r="20" spans="1:10" ht="15" customHeight="1">
      <c r="B20" s="16"/>
      <c r="C20" s="20">
        <f>SUM(C17:C19)</f>
        <v>30820914.530000012</v>
      </c>
      <c r="J20" s="24"/>
    </row>
    <row r="21" spans="1:10" ht="15.75" customHeight="1">
      <c r="A21" s="1" t="s">
        <v>13</v>
      </c>
      <c r="B21" s="16"/>
      <c r="C21" s="17"/>
    </row>
    <row r="22" spans="1:10" ht="15" customHeight="1">
      <c r="A22" s="23" t="s">
        <v>14</v>
      </c>
      <c r="B22" s="16"/>
      <c r="C22" s="17">
        <v>28855854.460000001</v>
      </c>
    </row>
    <row r="23" spans="1:10" ht="15.75" customHeight="1" thickBot="1">
      <c r="A23" s="25" t="s">
        <v>15</v>
      </c>
      <c r="B23" s="26"/>
      <c r="C23" s="27">
        <f>+C15+C20+C22</f>
        <v>2360944387.2200003</v>
      </c>
    </row>
    <row r="24" spans="1:10" ht="15" customHeight="1" thickTop="1">
      <c r="B24" s="28"/>
      <c r="C24" s="1"/>
    </row>
    <row r="25" spans="1:10" ht="15" customHeight="1">
      <c r="A25" s="29" t="s">
        <v>16</v>
      </c>
      <c r="B25" s="28"/>
      <c r="C25" s="1"/>
    </row>
    <row r="26" spans="1:10" ht="4.5" customHeight="1">
      <c r="A26" s="11"/>
      <c r="B26" s="11"/>
      <c r="C26" s="11"/>
    </row>
    <row r="27" spans="1:10" ht="15" customHeight="1">
      <c r="A27" s="15" t="s">
        <v>17</v>
      </c>
      <c r="B27" s="26"/>
      <c r="C27" s="17">
        <v>1665519333.6800001</v>
      </c>
    </row>
    <row r="28" spans="1:10" ht="15" customHeight="1">
      <c r="A28" s="15" t="s">
        <v>18</v>
      </c>
      <c r="B28" s="30"/>
      <c r="C28" s="10">
        <v>169412012.38999999</v>
      </c>
    </row>
    <row r="29" spans="1:10" ht="15" customHeight="1">
      <c r="A29" s="15" t="s">
        <v>19</v>
      </c>
      <c r="B29" s="30"/>
      <c r="C29" s="10">
        <v>200876712.36000001</v>
      </c>
    </row>
    <row r="30" spans="1:10" ht="15" customHeight="1">
      <c r="A30" s="15" t="s">
        <v>20</v>
      </c>
      <c r="B30" s="30"/>
      <c r="C30" s="10">
        <v>14871074.68</v>
      </c>
    </row>
    <row r="31" spans="1:10" ht="15" customHeight="1">
      <c r="B31" s="30"/>
      <c r="C31" s="20">
        <f>SUM(C27:C30)</f>
        <v>2050679133.1100004</v>
      </c>
    </row>
    <row r="32" spans="1:10" ht="15" customHeight="1">
      <c r="A32" s="1" t="s">
        <v>21</v>
      </c>
      <c r="B32" s="30"/>
      <c r="C32" s="17"/>
    </row>
    <row r="33" spans="1:4" ht="15" customHeight="1">
      <c r="A33" s="1" t="s">
        <v>22</v>
      </c>
      <c r="B33" s="30"/>
      <c r="C33" s="10">
        <v>31267314.180000003</v>
      </c>
    </row>
    <row r="34" spans="1:4" ht="15" customHeight="1">
      <c r="A34" s="1" t="s">
        <v>23</v>
      </c>
      <c r="B34" s="30"/>
      <c r="C34" s="10">
        <v>6636343.5600000005</v>
      </c>
    </row>
    <row r="35" spans="1:4" ht="15" customHeight="1">
      <c r="A35" s="1" t="s">
        <v>24</v>
      </c>
      <c r="B35" s="30"/>
      <c r="C35" s="10">
        <v>8393939.6499999985</v>
      </c>
    </row>
    <row r="36" spans="1:4" ht="15" customHeight="1">
      <c r="B36" s="30"/>
      <c r="C36" s="20">
        <f>SUM(C33:C35)</f>
        <v>46297597.390000001</v>
      </c>
    </row>
    <row r="37" spans="1:4" ht="15" customHeight="1">
      <c r="A37" s="31" t="s">
        <v>25</v>
      </c>
      <c r="B37" s="30"/>
      <c r="C37" s="20">
        <f>+C31+C36</f>
        <v>2096976730.5000005</v>
      </c>
    </row>
    <row r="38" spans="1:4" ht="3" customHeight="1">
      <c r="A38" s="32"/>
      <c r="B38" s="30"/>
      <c r="C38" s="17"/>
    </row>
    <row r="39" spans="1:4" ht="15" customHeight="1">
      <c r="A39" s="1" t="s">
        <v>26</v>
      </c>
      <c r="B39" s="30"/>
      <c r="C39" s="33">
        <v>583.45000004768372</v>
      </c>
    </row>
    <row r="40" spans="1:4" ht="9.9499999999999993" customHeight="1">
      <c r="B40" s="30"/>
    </row>
    <row r="41" spans="1:4" ht="15" customHeight="1">
      <c r="A41" s="1" t="s">
        <v>27</v>
      </c>
      <c r="B41" s="30"/>
    </row>
    <row r="42" spans="1:4" ht="15" customHeight="1">
      <c r="A42" s="1" t="s">
        <v>28</v>
      </c>
      <c r="B42" s="30"/>
      <c r="C42" s="34">
        <v>146949600</v>
      </c>
    </row>
    <row r="43" spans="1:4" ht="12.75" customHeight="1">
      <c r="A43" s="1" t="s">
        <v>29</v>
      </c>
      <c r="B43" s="30"/>
      <c r="C43" s="1"/>
    </row>
    <row r="44" spans="1:4" ht="12.75" customHeight="1">
      <c r="A44" s="1" t="s">
        <v>30</v>
      </c>
      <c r="B44" s="30"/>
      <c r="C44" s="34">
        <v>117017473.27000001</v>
      </c>
    </row>
    <row r="45" spans="1:4" ht="15" customHeight="1">
      <c r="A45" s="25" t="s">
        <v>31</v>
      </c>
      <c r="B45" s="30"/>
      <c r="C45" s="20">
        <f>SUM(C42:C44)</f>
        <v>263967073.27000001</v>
      </c>
    </row>
    <row r="46" spans="1:4" ht="15" customHeight="1" thickBot="1">
      <c r="A46" s="31" t="s">
        <v>32</v>
      </c>
      <c r="B46" s="26"/>
      <c r="C46" s="27">
        <f>+C37+C39+C45</f>
        <v>2360944387.2200007</v>
      </c>
    </row>
    <row r="47" spans="1:4" ht="15" customHeight="1" thickTop="1" thickBot="1">
      <c r="A47" s="6"/>
      <c r="B47" s="6"/>
      <c r="C47" s="6"/>
      <c r="D47" s="35"/>
    </row>
    <row r="48" spans="1:4" ht="15" customHeight="1" thickTop="1">
      <c r="A48" s="7"/>
      <c r="B48" s="7"/>
      <c r="C48" s="7"/>
      <c r="D48" s="35"/>
    </row>
    <row r="49" spans="1:4" ht="15" customHeight="1">
      <c r="A49" s="7"/>
      <c r="B49" s="7"/>
      <c r="C49" s="7"/>
      <c r="D49" s="35"/>
    </row>
    <row r="50" spans="1:4" ht="15" customHeight="1">
      <c r="A50" s="7"/>
      <c r="B50" s="7"/>
      <c r="C50" s="7"/>
      <c r="D50" s="35"/>
    </row>
    <row r="51" spans="1:4" ht="15" customHeight="1">
      <c r="A51" s="7"/>
      <c r="B51" s="7"/>
      <c r="C51" s="7"/>
      <c r="D51" s="35"/>
    </row>
    <row r="52" spans="1:4" ht="15" customHeight="1">
      <c r="A52" s="7"/>
      <c r="B52" s="7"/>
      <c r="C52" s="7"/>
      <c r="D52" s="35"/>
    </row>
    <row r="53" spans="1:4" ht="15" customHeight="1">
      <c r="A53" s="66" t="s">
        <v>33</v>
      </c>
      <c r="B53" s="66"/>
      <c r="C53" s="66"/>
      <c r="D53" s="35"/>
    </row>
    <row r="54" spans="1:4" ht="15" customHeight="1">
      <c r="A54" s="67" t="s">
        <v>34</v>
      </c>
      <c r="B54" s="67"/>
      <c r="C54" s="67"/>
      <c r="D54" s="35"/>
    </row>
    <row r="55" spans="1:4" ht="15" customHeight="1">
      <c r="C55" s="1"/>
      <c r="D55" s="35"/>
    </row>
    <row r="56" spans="1:4" ht="15" customHeight="1">
      <c r="C56" s="1"/>
      <c r="D56" s="35"/>
    </row>
    <row r="57" spans="1:4" ht="15" customHeight="1">
      <c r="C57" s="1"/>
      <c r="D57" s="35"/>
    </row>
    <row r="58" spans="1:4" ht="15" customHeight="1">
      <c r="C58" s="1"/>
      <c r="D58" s="35"/>
    </row>
    <row r="59" spans="1:4" ht="15" customHeight="1">
      <c r="C59" s="1"/>
      <c r="D59" s="35"/>
    </row>
    <row r="60" spans="1:4" ht="15" customHeight="1">
      <c r="C60" s="1"/>
      <c r="D60" s="35"/>
    </row>
    <row r="61" spans="1:4" ht="15" customHeight="1">
      <c r="C61" s="1"/>
      <c r="D61" s="35"/>
    </row>
    <row r="62" spans="1:4" ht="15" customHeight="1">
      <c r="C62" s="1"/>
      <c r="D62" s="35"/>
    </row>
    <row r="63" spans="1:4" ht="15" customHeight="1">
      <c r="C63" s="1"/>
      <c r="D63" s="35"/>
    </row>
    <row r="64" spans="1:4" ht="15" customHeight="1">
      <c r="C64" s="1"/>
      <c r="D64" s="35"/>
    </row>
    <row r="65" spans="1:4" ht="15" customHeight="1">
      <c r="C65" s="1"/>
      <c r="D65" s="35"/>
    </row>
    <row r="66" spans="1:4" ht="15" customHeight="1">
      <c r="C66" s="1"/>
      <c r="D66" s="35"/>
    </row>
    <row r="67" spans="1:4" ht="15" customHeight="1">
      <c r="A67" s="36"/>
      <c r="C67" s="1"/>
      <c r="D67" s="35"/>
    </row>
    <row r="68" spans="1:4" ht="15" customHeight="1">
      <c r="C68" s="1"/>
      <c r="D68" s="35"/>
    </row>
    <row r="69" spans="1:4" ht="15" customHeight="1">
      <c r="C69" s="1"/>
      <c r="D69" s="35"/>
    </row>
    <row r="70" spans="1:4" ht="15" customHeight="1">
      <c r="C70" s="1"/>
      <c r="D70" s="35"/>
    </row>
    <row r="71" spans="1:4" ht="15" customHeight="1">
      <c r="C71" s="1"/>
      <c r="D71" s="35"/>
    </row>
    <row r="72" spans="1:4" ht="15" customHeight="1">
      <c r="C72" s="1"/>
      <c r="D72" s="35"/>
    </row>
    <row r="73" spans="1:4" ht="15" customHeight="1">
      <c r="C73" s="37"/>
      <c r="D73" s="35"/>
    </row>
    <row r="74" spans="1:4" ht="15" customHeight="1">
      <c r="C74" s="37"/>
      <c r="D74" s="35"/>
    </row>
    <row r="75" spans="1:4" ht="15" customHeight="1">
      <c r="C75" s="37"/>
      <c r="D75" s="35"/>
    </row>
    <row r="76" spans="1:4" ht="15" customHeight="1">
      <c r="C76" s="37"/>
      <c r="D76" s="35"/>
    </row>
    <row r="77" spans="1:4" ht="15" customHeight="1">
      <c r="C77" s="37"/>
      <c r="D77" s="35"/>
    </row>
    <row r="78" spans="1:4" ht="15" customHeight="1">
      <c r="C78" s="37"/>
      <c r="D78" s="35"/>
    </row>
    <row r="79" spans="1:4" ht="15" customHeight="1">
      <c r="C79" s="37"/>
      <c r="D79" s="35"/>
    </row>
    <row r="80" spans="1:4" ht="15" customHeight="1">
      <c r="C80" s="37"/>
      <c r="D80" s="35"/>
    </row>
    <row r="81" spans="3:4" ht="15" customHeight="1">
      <c r="C81" s="37"/>
      <c r="D81" s="35"/>
    </row>
    <row r="82" spans="3:4" ht="15" customHeight="1">
      <c r="C82" s="37"/>
      <c r="D82" s="35"/>
    </row>
    <row r="83" spans="3:4" ht="15" customHeight="1">
      <c r="C83" s="37"/>
      <c r="D83" s="35"/>
    </row>
    <row r="84" spans="3:4" ht="15" customHeight="1">
      <c r="C84" s="37"/>
      <c r="D84" s="35"/>
    </row>
    <row r="85" spans="3:4" ht="15" customHeight="1">
      <c r="C85" s="37"/>
      <c r="D85" s="35"/>
    </row>
    <row r="86" spans="3:4" ht="15" customHeight="1">
      <c r="C86" s="37"/>
      <c r="D86" s="35"/>
    </row>
    <row r="87" spans="3:4" ht="15" customHeight="1">
      <c r="C87" s="37"/>
      <c r="D87" s="35"/>
    </row>
    <row r="88" spans="3:4" ht="15" customHeight="1">
      <c r="C88" s="37"/>
      <c r="D88" s="35"/>
    </row>
    <row r="89" spans="3:4" ht="15" customHeight="1">
      <c r="C89" s="37"/>
      <c r="D89" s="35"/>
    </row>
    <row r="90" spans="3:4" ht="15" customHeight="1">
      <c r="C90" s="37"/>
      <c r="D90" s="35"/>
    </row>
    <row r="91" spans="3:4" ht="15" customHeight="1">
      <c r="C91" s="37"/>
      <c r="D91" s="35"/>
    </row>
    <row r="92" spans="3:4" ht="15" customHeight="1">
      <c r="C92" s="37"/>
      <c r="D92" s="35"/>
    </row>
    <row r="93" spans="3:4" ht="15" customHeight="1">
      <c r="C93" s="37"/>
      <c r="D93" s="35"/>
    </row>
    <row r="94" spans="3:4" ht="15" customHeight="1">
      <c r="C94" s="37"/>
      <c r="D94" s="35"/>
    </row>
    <row r="95" spans="3:4" ht="15" customHeight="1">
      <c r="C95" s="37"/>
      <c r="D95" s="35"/>
    </row>
    <row r="96" spans="3:4" ht="15" customHeight="1">
      <c r="C96" s="37"/>
      <c r="D96" s="35"/>
    </row>
    <row r="97" spans="3:4" ht="15" customHeight="1">
      <c r="C97" s="37"/>
      <c r="D97" s="35"/>
    </row>
    <row r="98" spans="3:4" ht="15" customHeight="1">
      <c r="C98" s="37"/>
      <c r="D98" s="35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4" bottom="0.5" header="0.32" footer="0.19"/>
  <pageSetup scale="9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4"/>
  <sheetViews>
    <sheetView showGridLines="0" zoomScale="110" zoomScaleNormal="110" workbookViewId="0">
      <selection activeCell="A7" sqref="A7"/>
    </sheetView>
  </sheetViews>
  <sheetFormatPr baseColWidth="10" defaultColWidth="9.140625" defaultRowHeight="15"/>
  <cols>
    <col min="1" max="1" width="65" style="38" customWidth="1"/>
    <col min="2" max="2" width="4.7109375" style="38" customWidth="1"/>
    <col min="3" max="3" width="16" style="38" customWidth="1"/>
    <col min="4" max="251" width="9.140625" style="38"/>
    <col min="252" max="252" width="59.42578125" style="38" customWidth="1"/>
    <col min="253" max="253" width="4.7109375" style="38" customWidth="1"/>
    <col min="254" max="254" width="12.7109375" style="38" customWidth="1"/>
    <col min="255" max="255" width="4.7109375" style="38" customWidth="1"/>
    <col min="256" max="256" width="12.7109375" style="38" customWidth="1"/>
    <col min="257" max="507" width="9.140625" style="38"/>
    <col min="508" max="508" width="59.42578125" style="38" customWidth="1"/>
    <col min="509" max="509" width="4.7109375" style="38" customWidth="1"/>
    <col min="510" max="510" width="12.7109375" style="38" customWidth="1"/>
    <col min="511" max="511" width="4.7109375" style="38" customWidth="1"/>
    <col min="512" max="512" width="12.7109375" style="38" customWidth="1"/>
    <col min="513" max="763" width="9.140625" style="38"/>
    <col min="764" max="764" width="59.42578125" style="38" customWidth="1"/>
    <col min="765" max="765" width="4.7109375" style="38" customWidth="1"/>
    <col min="766" max="766" width="12.7109375" style="38" customWidth="1"/>
    <col min="767" max="767" width="4.7109375" style="38" customWidth="1"/>
    <col min="768" max="768" width="12.7109375" style="38" customWidth="1"/>
    <col min="769" max="1019" width="9.140625" style="38"/>
    <col min="1020" max="1020" width="59.42578125" style="38" customWidth="1"/>
    <col min="1021" max="1021" width="4.7109375" style="38" customWidth="1"/>
    <col min="1022" max="1022" width="12.7109375" style="38" customWidth="1"/>
    <col min="1023" max="1023" width="4.7109375" style="38" customWidth="1"/>
    <col min="1024" max="1024" width="12.7109375" style="38" customWidth="1"/>
    <col min="1025" max="1275" width="9.140625" style="38"/>
    <col min="1276" max="1276" width="59.42578125" style="38" customWidth="1"/>
    <col min="1277" max="1277" width="4.7109375" style="38" customWidth="1"/>
    <col min="1278" max="1278" width="12.7109375" style="38" customWidth="1"/>
    <col min="1279" max="1279" width="4.7109375" style="38" customWidth="1"/>
    <col min="1280" max="1280" width="12.7109375" style="38" customWidth="1"/>
    <col min="1281" max="1531" width="9.140625" style="38"/>
    <col min="1532" max="1532" width="59.42578125" style="38" customWidth="1"/>
    <col min="1533" max="1533" width="4.7109375" style="38" customWidth="1"/>
    <col min="1534" max="1534" width="12.7109375" style="38" customWidth="1"/>
    <col min="1535" max="1535" width="4.7109375" style="38" customWidth="1"/>
    <col min="1536" max="1536" width="12.7109375" style="38" customWidth="1"/>
    <col min="1537" max="1787" width="9.140625" style="38"/>
    <col min="1788" max="1788" width="59.42578125" style="38" customWidth="1"/>
    <col min="1789" max="1789" width="4.7109375" style="38" customWidth="1"/>
    <col min="1790" max="1790" width="12.7109375" style="38" customWidth="1"/>
    <col min="1791" max="1791" width="4.7109375" style="38" customWidth="1"/>
    <col min="1792" max="1792" width="12.7109375" style="38" customWidth="1"/>
    <col min="1793" max="2043" width="9.140625" style="38"/>
    <col min="2044" max="2044" width="59.42578125" style="38" customWidth="1"/>
    <col min="2045" max="2045" width="4.7109375" style="38" customWidth="1"/>
    <col min="2046" max="2046" width="12.7109375" style="38" customWidth="1"/>
    <col min="2047" max="2047" width="4.7109375" style="38" customWidth="1"/>
    <col min="2048" max="2048" width="12.7109375" style="38" customWidth="1"/>
    <col min="2049" max="2299" width="9.140625" style="38"/>
    <col min="2300" max="2300" width="59.42578125" style="38" customWidth="1"/>
    <col min="2301" max="2301" width="4.7109375" style="38" customWidth="1"/>
    <col min="2302" max="2302" width="12.7109375" style="38" customWidth="1"/>
    <col min="2303" max="2303" width="4.7109375" style="38" customWidth="1"/>
    <col min="2304" max="2304" width="12.7109375" style="38" customWidth="1"/>
    <col min="2305" max="2555" width="9.140625" style="38"/>
    <col min="2556" max="2556" width="59.42578125" style="38" customWidth="1"/>
    <col min="2557" max="2557" width="4.7109375" style="38" customWidth="1"/>
    <col min="2558" max="2558" width="12.7109375" style="38" customWidth="1"/>
    <col min="2559" max="2559" width="4.7109375" style="38" customWidth="1"/>
    <col min="2560" max="2560" width="12.7109375" style="38" customWidth="1"/>
    <col min="2561" max="2811" width="9.140625" style="38"/>
    <col min="2812" max="2812" width="59.42578125" style="38" customWidth="1"/>
    <col min="2813" max="2813" width="4.7109375" style="38" customWidth="1"/>
    <col min="2814" max="2814" width="12.7109375" style="38" customWidth="1"/>
    <col min="2815" max="2815" width="4.7109375" style="38" customWidth="1"/>
    <col min="2816" max="2816" width="12.7109375" style="38" customWidth="1"/>
    <col min="2817" max="3067" width="9.140625" style="38"/>
    <col min="3068" max="3068" width="59.42578125" style="38" customWidth="1"/>
    <col min="3069" max="3069" width="4.7109375" style="38" customWidth="1"/>
    <col min="3070" max="3070" width="12.7109375" style="38" customWidth="1"/>
    <col min="3071" max="3071" width="4.7109375" style="38" customWidth="1"/>
    <col min="3072" max="3072" width="12.7109375" style="38" customWidth="1"/>
    <col min="3073" max="3323" width="9.140625" style="38"/>
    <col min="3324" max="3324" width="59.42578125" style="38" customWidth="1"/>
    <col min="3325" max="3325" width="4.7109375" style="38" customWidth="1"/>
    <col min="3326" max="3326" width="12.7109375" style="38" customWidth="1"/>
    <col min="3327" max="3327" width="4.7109375" style="38" customWidth="1"/>
    <col min="3328" max="3328" width="12.7109375" style="38" customWidth="1"/>
    <col min="3329" max="3579" width="9.140625" style="38"/>
    <col min="3580" max="3580" width="59.42578125" style="38" customWidth="1"/>
    <col min="3581" max="3581" width="4.7109375" style="38" customWidth="1"/>
    <col min="3582" max="3582" width="12.7109375" style="38" customWidth="1"/>
    <col min="3583" max="3583" width="4.7109375" style="38" customWidth="1"/>
    <col min="3584" max="3584" width="12.7109375" style="38" customWidth="1"/>
    <col min="3585" max="3835" width="9.140625" style="38"/>
    <col min="3836" max="3836" width="59.42578125" style="38" customWidth="1"/>
    <col min="3837" max="3837" width="4.7109375" style="38" customWidth="1"/>
    <col min="3838" max="3838" width="12.7109375" style="38" customWidth="1"/>
    <col min="3839" max="3839" width="4.7109375" style="38" customWidth="1"/>
    <col min="3840" max="3840" width="12.7109375" style="38" customWidth="1"/>
    <col min="3841" max="4091" width="9.140625" style="38"/>
    <col min="4092" max="4092" width="59.42578125" style="38" customWidth="1"/>
    <col min="4093" max="4093" width="4.7109375" style="38" customWidth="1"/>
    <col min="4094" max="4094" width="12.7109375" style="38" customWidth="1"/>
    <col min="4095" max="4095" width="4.7109375" style="38" customWidth="1"/>
    <col min="4096" max="4096" width="12.7109375" style="38" customWidth="1"/>
    <col min="4097" max="4347" width="9.140625" style="38"/>
    <col min="4348" max="4348" width="59.42578125" style="38" customWidth="1"/>
    <col min="4349" max="4349" width="4.7109375" style="38" customWidth="1"/>
    <col min="4350" max="4350" width="12.7109375" style="38" customWidth="1"/>
    <col min="4351" max="4351" width="4.7109375" style="38" customWidth="1"/>
    <col min="4352" max="4352" width="12.7109375" style="38" customWidth="1"/>
    <col min="4353" max="4603" width="9.140625" style="38"/>
    <col min="4604" max="4604" width="59.42578125" style="38" customWidth="1"/>
    <col min="4605" max="4605" width="4.7109375" style="38" customWidth="1"/>
    <col min="4606" max="4606" width="12.7109375" style="38" customWidth="1"/>
    <col min="4607" max="4607" width="4.7109375" style="38" customWidth="1"/>
    <col min="4608" max="4608" width="12.7109375" style="38" customWidth="1"/>
    <col min="4609" max="4859" width="9.140625" style="38"/>
    <col min="4860" max="4860" width="59.42578125" style="38" customWidth="1"/>
    <col min="4861" max="4861" width="4.7109375" style="38" customWidth="1"/>
    <col min="4862" max="4862" width="12.7109375" style="38" customWidth="1"/>
    <col min="4863" max="4863" width="4.7109375" style="38" customWidth="1"/>
    <col min="4864" max="4864" width="12.7109375" style="38" customWidth="1"/>
    <col min="4865" max="5115" width="9.140625" style="38"/>
    <col min="5116" max="5116" width="59.42578125" style="38" customWidth="1"/>
    <col min="5117" max="5117" width="4.7109375" style="38" customWidth="1"/>
    <col min="5118" max="5118" width="12.7109375" style="38" customWidth="1"/>
    <col min="5119" max="5119" width="4.7109375" style="38" customWidth="1"/>
    <col min="5120" max="5120" width="12.7109375" style="38" customWidth="1"/>
    <col min="5121" max="5371" width="9.140625" style="38"/>
    <col min="5372" max="5372" width="59.42578125" style="38" customWidth="1"/>
    <col min="5373" max="5373" width="4.7109375" style="38" customWidth="1"/>
    <col min="5374" max="5374" width="12.7109375" style="38" customWidth="1"/>
    <col min="5375" max="5375" width="4.7109375" style="38" customWidth="1"/>
    <col min="5376" max="5376" width="12.7109375" style="38" customWidth="1"/>
    <col min="5377" max="5627" width="9.140625" style="38"/>
    <col min="5628" max="5628" width="59.42578125" style="38" customWidth="1"/>
    <col min="5629" max="5629" width="4.7109375" style="38" customWidth="1"/>
    <col min="5630" max="5630" width="12.7109375" style="38" customWidth="1"/>
    <col min="5631" max="5631" width="4.7109375" style="38" customWidth="1"/>
    <col min="5632" max="5632" width="12.7109375" style="38" customWidth="1"/>
    <col min="5633" max="5883" width="9.140625" style="38"/>
    <col min="5884" max="5884" width="59.42578125" style="38" customWidth="1"/>
    <col min="5885" max="5885" width="4.7109375" style="38" customWidth="1"/>
    <col min="5886" max="5886" width="12.7109375" style="38" customWidth="1"/>
    <col min="5887" max="5887" width="4.7109375" style="38" customWidth="1"/>
    <col min="5888" max="5888" width="12.7109375" style="38" customWidth="1"/>
    <col min="5889" max="6139" width="9.140625" style="38"/>
    <col min="6140" max="6140" width="59.42578125" style="38" customWidth="1"/>
    <col min="6141" max="6141" width="4.7109375" style="38" customWidth="1"/>
    <col min="6142" max="6142" width="12.7109375" style="38" customWidth="1"/>
    <col min="6143" max="6143" width="4.7109375" style="38" customWidth="1"/>
    <col min="6144" max="6144" width="12.7109375" style="38" customWidth="1"/>
    <col min="6145" max="6395" width="9.140625" style="38"/>
    <col min="6396" max="6396" width="59.42578125" style="38" customWidth="1"/>
    <col min="6397" max="6397" width="4.7109375" style="38" customWidth="1"/>
    <col min="6398" max="6398" width="12.7109375" style="38" customWidth="1"/>
    <col min="6399" max="6399" width="4.7109375" style="38" customWidth="1"/>
    <col min="6400" max="6400" width="12.7109375" style="38" customWidth="1"/>
    <col min="6401" max="6651" width="9.140625" style="38"/>
    <col min="6652" max="6652" width="59.42578125" style="38" customWidth="1"/>
    <col min="6653" max="6653" width="4.7109375" style="38" customWidth="1"/>
    <col min="6654" max="6654" width="12.7109375" style="38" customWidth="1"/>
    <col min="6655" max="6655" width="4.7109375" style="38" customWidth="1"/>
    <col min="6656" max="6656" width="12.7109375" style="38" customWidth="1"/>
    <col min="6657" max="6907" width="9.140625" style="38"/>
    <col min="6908" max="6908" width="59.42578125" style="38" customWidth="1"/>
    <col min="6909" max="6909" width="4.7109375" style="38" customWidth="1"/>
    <col min="6910" max="6910" width="12.7109375" style="38" customWidth="1"/>
    <col min="6911" max="6911" width="4.7109375" style="38" customWidth="1"/>
    <col min="6912" max="6912" width="12.7109375" style="38" customWidth="1"/>
    <col min="6913" max="7163" width="9.140625" style="38"/>
    <col min="7164" max="7164" width="59.42578125" style="38" customWidth="1"/>
    <col min="7165" max="7165" width="4.7109375" style="38" customWidth="1"/>
    <col min="7166" max="7166" width="12.7109375" style="38" customWidth="1"/>
    <col min="7167" max="7167" width="4.7109375" style="38" customWidth="1"/>
    <col min="7168" max="7168" width="12.7109375" style="38" customWidth="1"/>
    <col min="7169" max="7419" width="9.140625" style="38"/>
    <col min="7420" max="7420" width="59.42578125" style="38" customWidth="1"/>
    <col min="7421" max="7421" width="4.7109375" style="38" customWidth="1"/>
    <col min="7422" max="7422" width="12.7109375" style="38" customWidth="1"/>
    <col min="7423" max="7423" width="4.7109375" style="38" customWidth="1"/>
    <col min="7424" max="7424" width="12.7109375" style="38" customWidth="1"/>
    <col min="7425" max="7675" width="9.140625" style="38"/>
    <col min="7676" max="7676" width="59.42578125" style="38" customWidth="1"/>
    <col min="7677" max="7677" width="4.7109375" style="38" customWidth="1"/>
    <col min="7678" max="7678" width="12.7109375" style="38" customWidth="1"/>
    <col min="7679" max="7679" width="4.7109375" style="38" customWidth="1"/>
    <col min="7680" max="7680" width="12.7109375" style="38" customWidth="1"/>
    <col min="7681" max="7931" width="9.140625" style="38"/>
    <col min="7932" max="7932" width="59.42578125" style="38" customWidth="1"/>
    <col min="7933" max="7933" width="4.7109375" style="38" customWidth="1"/>
    <col min="7934" max="7934" width="12.7109375" style="38" customWidth="1"/>
    <col min="7935" max="7935" width="4.7109375" style="38" customWidth="1"/>
    <col min="7936" max="7936" width="12.7109375" style="38" customWidth="1"/>
    <col min="7937" max="8187" width="9.140625" style="38"/>
    <col min="8188" max="8188" width="59.42578125" style="38" customWidth="1"/>
    <col min="8189" max="8189" width="4.7109375" style="38" customWidth="1"/>
    <col min="8190" max="8190" width="12.7109375" style="38" customWidth="1"/>
    <col min="8191" max="8191" width="4.7109375" style="38" customWidth="1"/>
    <col min="8192" max="8192" width="12.7109375" style="38" customWidth="1"/>
    <col min="8193" max="8443" width="9.140625" style="38"/>
    <col min="8444" max="8444" width="59.42578125" style="38" customWidth="1"/>
    <col min="8445" max="8445" width="4.7109375" style="38" customWidth="1"/>
    <col min="8446" max="8446" width="12.7109375" style="38" customWidth="1"/>
    <col min="8447" max="8447" width="4.7109375" style="38" customWidth="1"/>
    <col min="8448" max="8448" width="12.7109375" style="38" customWidth="1"/>
    <col min="8449" max="8699" width="9.140625" style="38"/>
    <col min="8700" max="8700" width="59.42578125" style="38" customWidth="1"/>
    <col min="8701" max="8701" width="4.7109375" style="38" customWidth="1"/>
    <col min="8702" max="8702" width="12.7109375" style="38" customWidth="1"/>
    <col min="8703" max="8703" width="4.7109375" style="38" customWidth="1"/>
    <col min="8704" max="8704" width="12.7109375" style="38" customWidth="1"/>
    <col min="8705" max="8955" width="9.140625" style="38"/>
    <col min="8956" max="8956" width="59.42578125" style="38" customWidth="1"/>
    <col min="8957" max="8957" width="4.7109375" style="38" customWidth="1"/>
    <col min="8958" max="8958" width="12.7109375" style="38" customWidth="1"/>
    <col min="8959" max="8959" width="4.7109375" style="38" customWidth="1"/>
    <col min="8960" max="8960" width="12.7109375" style="38" customWidth="1"/>
    <col min="8961" max="9211" width="9.140625" style="38"/>
    <col min="9212" max="9212" width="59.42578125" style="38" customWidth="1"/>
    <col min="9213" max="9213" width="4.7109375" style="38" customWidth="1"/>
    <col min="9214" max="9214" width="12.7109375" style="38" customWidth="1"/>
    <col min="9215" max="9215" width="4.7109375" style="38" customWidth="1"/>
    <col min="9216" max="9216" width="12.7109375" style="38" customWidth="1"/>
    <col min="9217" max="9467" width="9.140625" style="38"/>
    <col min="9468" max="9468" width="59.42578125" style="38" customWidth="1"/>
    <col min="9469" max="9469" width="4.7109375" style="38" customWidth="1"/>
    <col min="9470" max="9470" width="12.7109375" style="38" customWidth="1"/>
    <col min="9471" max="9471" width="4.7109375" style="38" customWidth="1"/>
    <col min="9472" max="9472" width="12.7109375" style="38" customWidth="1"/>
    <col min="9473" max="9723" width="9.140625" style="38"/>
    <col min="9724" max="9724" width="59.42578125" style="38" customWidth="1"/>
    <col min="9725" max="9725" width="4.7109375" style="38" customWidth="1"/>
    <col min="9726" max="9726" width="12.7109375" style="38" customWidth="1"/>
    <col min="9727" max="9727" width="4.7109375" style="38" customWidth="1"/>
    <col min="9728" max="9728" width="12.7109375" style="38" customWidth="1"/>
    <col min="9729" max="9979" width="9.140625" style="38"/>
    <col min="9980" max="9980" width="59.42578125" style="38" customWidth="1"/>
    <col min="9981" max="9981" width="4.7109375" style="38" customWidth="1"/>
    <col min="9982" max="9982" width="12.7109375" style="38" customWidth="1"/>
    <col min="9983" max="9983" width="4.7109375" style="38" customWidth="1"/>
    <col min="9984" max="9984" width="12.7109375" style="38" customWidth="1"/>
    <col min="9985" max="10235" width="9.140625" style="38"/>
    <col min="10236" max="10236" width="59.42578125" style="38" customWidth="1"/>
    <col min="10237" max="10237" width="4.7109375" style="38" customWidth="1"/>
    <col min="10238" max="10238" width="12.7109375" style="38" customWidth="1"/>
    <col min="10239" max="10239" width="4.7109375" style="38" customWidth="1"/>
    <col min="10240" max="10240" width="12.7109375" style="38" customWidth="1"/>
    <col min="10241" max="10491" width="9.140625" style="38"/>
    <col min="10492" max="10492" width="59.42578125" style="38" customWidth="1"/>
    <col min="10493" max="10493" width="4.7109375" style="38" customWidth="1"/>
    <col min="10494" max="10494" width="12.7109375" style="38" customWidth="1"/>
    <col min="10495" max="10495" width="4.7109375" style="38" customWidth="1"/>
    <col min="10496" max="10496" width="12.7109375" style="38" customWidth="1"/>
    <col min="10497" max="10747" width="9.140625" style="38"/>
    <col min="10748" max="10748" width="59.42578125" style="38" customWidth="1"/>
    <col min="10749" max="10749" width="4.7109375" style="38" customWidth="1"/>
    <col min="10750" max="10750" width="12.7109375" style="38" customWidth="1"/>
    <col min="10751" max="10751" width="4.7109375" style="38" customWidth="1"/>
    <col min="10752" max="10752" width="12.7109375" style="38" customWidth="1"/>
    <col min="10753" max="11003" width="9.140625" style="38"/>
    <col min="11004" max="11004" width="59.42578125" style="38" customWidth="1"/>
    <col min="11005" max="11005" width="4.7109375" style="38" customWidth="1"/>
    <col min="11006" max="11006" width="12.7109375" style="38" customWidth="1"/>
    <col min="11007" max="11007" width="4.7109375" style="38" customWidth="1"/>
    <col min="11008" max="11008" width="12.7109375" style="38" customWidth="1"/>
    <col min="11009" max="11259" width="9.140625" style="38"/>
    <col min="11260" max="11260" width="59.42578125" style="38" customWidth="1"/>
    <col min="11261" max="11261" width="4.7109375" style="38" customWidth="1"/>
    <col min="11262" max="11262" width="12.7109375" style="38" customWidth="1"/>
    <col min="11263" max="11263" width="4.7109375" style="38" customWidth="1"/>
    <col min="11264" max="11264" width="12.7109375" style="38" customWidth="1"/>
    <col min="11265" max="11515" width="9.140625" style="38"/>
    <col min="11516" max="11516" width="59.42578125" style="38" customWidth="1"/>
    <col min="11517" max="11517" width="4.7109375" style="38" customWidth="1"/>
    <col min="11518" max="11518" width="12.7109375" style="38" customWidth="1"/>
    <col min="11519" max="11519" width="4.7109375" style="38" customWidth="1"/>
    <col min="11520" max="11520" width="12.7109375" style="38" customWidth="1"/>
    <col min="11521" max="11771" width="9.140625" style="38"/>
    <col min="11772" max="11772" width="59.42578125" style="38" customWidth="1"/>
    <col min="11773" max="11773" width="4.7109375" style="38" customWidth="1"/>
    <col min="11774" max="11774" width="12.7109375" style="38" customWidth="1"/>
    <col min="11775" max="11775" width="4.7109375" style="38" customWidth="1"/>
    <col min="11776" max="11776" width="12.7109375" style="38" customWidth="1"/>
    <col min="11777" max="12027" width="9.140625" style="38"/>
    <col min="12028" max="12028" width="59.42578125" style="38" customWidth="1"/>
    <col min="12029" max="12029" width="4.7109375" style="38" customWidth="1"/>
    <col min="12030" max="12030" width="12.7109375" style="38" customWidth="1"/>
    <col min="12031" max="12031" width="4.7109375" style="38" customWidth="1"/>
    <col min="12032" max="12032" width="12.7109375" style="38" customWidth="1"/>
    <col min="12033" max="12283" width="9.140625" style="38"/>
    <col min="12284" max="12284" width="59.42578125" style="38" customWidth="1"/>
    <col min="12285" max="12285" width="4.7109375" style="38" customWidth="1"/>
    <col min="12286" max="12286" width="12.7109375" style="38" customWidth="1"/>
    <col min="12287" max="12287" width="4.7109375" style="38" customWidth="1"/>
    <col min="12288" max="12288" width="12.7109375" style="38" customWidth="1"/>
    <col min="12289" max="12539" width="9.140625" style="38"/>
    <col min="12540" max="12540" width="59.42578125" style="38" customWidth="1"/>
    <col min="12541" max="12541" width="4.7109375" style="38" customWidth="1"/>
    <col min="12542" max="12542" width="12.7109375" style="38" customWidth="1"/>
    <col min="12543" max="12543" width="4.7109375" style="38" customWidth="1"/>
    <col min="12544" max="12544" width="12.7109375" style="38" customWidth="1"/>
    <col min="12545" max="12795" width="9.140625" style="38"/>
    <col min="12796" max="12796" width="59.42578125" style="38" customWidth="1"/>
    <col min="12797" max="12797" width="4.7109375" style="38" customWidth="1"/>
    <col min="12798" max="12798" width="12.7109375" style="38" customWidth="1"/>
    <col min="12799" max="12799" width="4.7109375" style="38" customWidth="1"/>
    <col min="12800" max="12800" width="12.7109375" style="38" customWidth="1"/>
    <col min="12801" max="13051" width="9.140625" style="38"/>
    <col min="13052" max="13052" width="59.42578125" style="38" customWidth="1"/>
    <col min="13053" max="13053" width="4.7109375" style="38" customWidth="1"/>
    <col min="13054" max="13054" width="12.7109375" style="38" customWidth="1"/>
    <col min="13055" max="13055" width="4.7109375" style="38" customWidth="1"/>
    <col min="13056" max="13056" width="12.7109375" style="38" customWidth="1"/>
    <col min="13057" max="13307" width="9.140625" style="38"/>
    <col min="13308" max="13308" width="59.42578125" style="38" customWidth="1"/>
    <col min="13309" max="13309" width="4.7109375" style="38" customWidth="1"/>
    <col min="13310" max="13310" width="12.7109375" style="38" customWidth="1"/>
    <col min="13311" max="13311" width="4.7109375" style="38" customWidth="1"/>
    <col min="13312" max="13312" width="12.7109375" style="38" customWidth="1"/>
    <col min="13313" max="13563" width="9.140625" style="38"/>
    <col min="13564" max="13564" width="59.42578125" style="38" customWidth="1"/>
    <col min="13565" max="13565" width="4.7109375" style="38" customWidth="1"/>
    <col min="13566" max="13566" width="12.7109375" style="38" customWidth="1"/>
    <col min="13567" max="13567" width="4.7109375" style="38" customWidth="1"/>
    <col min="13568" max="13568" width="12.7109375" style="38" customWidth="1"/>
    <col min="13569" max="13819" width="9.140625" style="38"/>
    <col min="13820" max="13820" width="59.42578125" style="38" customWidth="1"/>
    <col min="13821" max="13821" width="4.7109375" style="38" customWidth="1"/>
    <col min="13822" max="13822" width="12.7109375" style="38" customWidth="1"/>
    <col min="13823" max="13823" width="4.7109375" style="38" customWidth="1"/>
    <col min="13824" max="13824" width="12.7109375" style="38" customWidth="1"/>
    <col min="13825" max="14075" width="9.140625" style="38"/>
    <col min="14076" max="14076" width="59.42578125" style="38" customWidth="1"/>
    <col min="14077" max="14077" width="4.7109375" style="38" customWidth="1"/>
    <col min="14078" max="14078" width="12.7109375" style="38" customWidth="1"/>
    <col min="14079" max="14079" width="4.7109375" style="38" customWidth="1"/>
    <col min="14080" max="14080" width="12.7109375" style="38" customWidth="1"/>
    <col min="14081" max="14331" width="9.140625" style="38"/>
    <col min="14332" max="14332" width="59.42578125" style="38" customWidth="1"/>
    <col min="14333" max="14333" width="4.7109375" style="38" customWidth="1"/>
    <col min="14334" max="14334" width="12.7109375" style="38" customWidth="1"/>
    <col min="14335" max="14335" width="4.7109375" style="38" customWidth="1"/>
    <col min="14336" max="14336" width="12.7109375" style="38" customWidth="1"/>
    <col min="14337" max="14587" width="9.140625" style="38"/>
    <col min="14588" max="14588" width="59.42578125" style="38" customWidth="1"/>
    <col min="14589" max="14589" width="4.7109375" style="38" customWidth="1"/>
    <col min="14590" max="14590" width="12.7109375" style="38" customWidth="1"/>
    <col min="14591" max="14591" width="4.7109375" style="38" customWidth="1"/>
    <col min="14592" max="14592" width="12.7109375" style="38" customWidth="1"/>
    <col min="14593" max="14843" width="9.140625" style="38"/>
    <col min="14844" max="14844" width="59.42578125" style="38" customWidth="1"/>
    <col min="14845" max="14845" width="4.7109375" style="38" customWidth="1"/>
    <col min="14846" max="14846" width="12.7109375" style="38" customWidth="1"/>
    <col min="14847" max="14847" width="4.7109375" style="38" customWidth="1"/>
    <col min="14848" max="14848" width="12.7109375" style="38" customWidth="1"/>
    <col min="14849" max="15099" width="9.140625" style="38"/>
    <col min="15100" max="15100" width="59.42578125" style="38" customWidth="1"/>
    <col min="15101" max="15101" width="4.7109375" style="38" customWidth="1"/>
    <col min="15102" max="15102" width="12.7109375" style="38" customWidth="1"/>
    <col min="15103" max="15103" width="4.7109375" style="38" customWidth="1"/>
    <col min="15104" max="15104" width="12.7109375" style="38" customWidth="1"/>
    <col min="15105" max="15355" width="9.140625" style="38"/>
    <col min="15356" max="15356" width="59.42578125" style="38" customWidth="1"/>
    <col min="15357" max="15357" width="4.7109375" style="38" customWidth="1"/>
    <col min="15358" max="15358" width="12.7109375" style="38" customWidth="1"/>
    <col min="15359" max="15359" width="4.7109375" style="38" customWidth="1"/>
    <col min="15360" max="15360" width="12.7109375" style="38" customWidth="1"/>
    <col min="15361" max="15611" width="9.140625" style="38"/>
    <col min="15612" max="15612" width="59.42578125" style="38" customWidth="1"/>
    <col min="15613" max="15613" width="4.7109375" style="38" customWidth="1"/>
    <col min="15614" max="15614" width="12.7109375" style="38" customWidth="1"/>
    <col min="15615" max="15615" width="4.7109375" style="38" customWidth="1"/>
    <col min="15616" max="15616" width="12.7109375" style="38" customWidth="1"/>
    <col min="15617" max="15867" width="9.140625" style="38"/>
    <col min="15868" max="15868" width="59.42578125" style="38" customWidth="1"/>
    <col min="15869" max="15869" width="4.7109375" style="38" customWidth="1"/>
    <col min="15870" max="15870" width="12.7109375" style="38" customWidth="1"/>
    <col min="15871" max="15871" width="4.7109375" style="38" customWidth="1"/>
    <col min="15872" max="15872" width="12.7109375" style="38" customWidth="1"/>
    <col min="15873" max="16123" width="9.140625" style="38"/>
    <col min="16124" max="16124" width="59.42578125" style="38" customWidth="1"/>
    <col min="16125" max="16125" width="4.7109375" style="38" customWidth="1"/>
    <col min="16126" max="16126" width="12.7109375" style="38" customWidth="1"/>
    <col min="16127" max="16127" width="4.7109375" style="38" customWidth="1"/>
    <col min="16128" max="16128" width="12.7109375" style="38" customWidth="1"/>
    <col min="16129" max="16384" width="9.140625" style="38"/>
  </cols>
  <sheetData>
    <row r="1" spans="1:3">
      <c r="A1" s="68" t="s">
        <v>35</v>
      </c>
      <c r="B1" s="68"/>
      <c r="C1" s="68"/>
    </row>
    <row r="2" spans="1:3">
      <c r="A2" s="68" t="s">
        <v>1</v>
      </c>
      <c r="B2" s="68"/>
      <c r="C2" s="68"/>
    </row>
    <row r="3" spans="1:3">
      <c r="A3" s="39" t="s">
        <v>2</v>
      </c>
      <c r="B3" s="39"/>
      <c r="C3" s="39"/>
    </row>
    <row r="4" spans="1:3">
      <c r="A4" s="40" t="s">
        <v>36</v>
      </c>
      <c r="B4" s="40"/>
      <c r="C4" s="40"/>
    </row>
    <row r="5" spans="1:3">
      <c r="A5" s="41">
        <v>43220</v>
      </c>
      <c r="B5" s="42"/>
      <c r="C5" s="42"/>
    </row>
    <row r="6" spans="1:3">
      <c r="A6" s="69" t="s">
        <v>67</v>
      </c>
      <c r="B6" s="69"/>
      <c r="C6" s="69"/>
    </row>
    <row r="7" spans="1:3" ht="15.75" thickBot="1">
      <c r="A7" s="43"/>
      <c r="B7" s="43"/>
      <c r="C7" s="43"/>
    </row>
    <row r="8" spans="1:3" ht="15.75" thickTop="1">
      <c r="A8" s="44"/>
      <c r="B8" s="44"/>
      <c r="C8" s="44"/>
    </row>
    <row r="9" spans="1:3">
      <c r="A9" s="45" t="s">
        <v>37</v>
      </c>
      <c r="C9" s="46">
        <f>SUM(C10:C17)</f>
        <v>79250977.579999998</v>
      </c>
    </row>
    <row r="10" spans="1:3">
      <c r="A10" s="38" t="s">
        <v>38</v>
      </c>
      <c r="B10" s="47"/>
      <c r="C10" s="17">
        <v>54953903.25</v>
      </c>
    </row>
    <row r="11" spans="1:3">
      <c r="A11" s="38" t="s">
        <v>39</v>
      </c>
      <c r="B11" s="47"/>
      <c r="C11" s="17">
        <v>4051296.38</v>
      </c>
    </row>
    <row r="12" spans="1:3">
      <c r="A12" s="48" t="s">
        <v>40</v>
      </c>
      <c r="B12" s="47"/>
      <c r="C12" s="17">
        <v>1020182.85</v>
      </c>
    </row>
    <row r="13" spans="1:3">
      <c r="A13" s="48" t="s">
        <v>41</v>
      </c>
      <c r="B13" s="47"/>
      <c r="C13" s="17">
        <v>0</v>
      </c>
    </row>
    <row r="14" spans="1:3">
      <c r="A14" s="48" t="s">
        <v>42</v>
      </c>
      <c r="B14" s="47"/>
      <c r="C14" s="17">
        <v>2658.86</v>
      </c>
    </row>
    <row r="15" spans="1:3">
      <c r="A15" s="38" t="s">
        <v>43</v>
      </c>
      <c r="B15" s="47"/>
      <c r="C15" s="17">
        <v>2212485.3600000003</v>
      </c>
    </row>
    <row r="16" spans="1:3">
      <c r="A16" s="38" t="s">
        <v>44</v>
      </c>
      <c r="B16" s="47"/>
      <c r="C16" s="17">
        <v>842891.64999999991</v>
      </c>
    </row>
    <row r="17" spans="1:3">
      <c r="A17" s="38" t="s">
        <v>45</v>
      </c>
      <c r="B17" s="47"/>
      <c r="C17" s="17">
        <v>16167559.23</v>
      </c>
    </row>
    <row r="18" spans="1:3">
      <c r="A18" s="38" t="s">
        <v>46</v>
      </c>
      <c r="B18" s="47"/>
      <c r="C18" s="49"/>
    </row>
    <row r="19" spans="1:3">
      <c r="A19" s="45" t="s">
        <v>47</v>
      </c>
      <c r="B19" s="47"/>
      <c r="C19" s="50">
        <f>SUM(C20:C25)</f>
        <v>22067163.949999999</v>
      </c>
    </row>
    <row r="20" spans="1:3">
      <c r="A20" s="38" t="s">
        <v>48</v>
      </c>
      <c r="B20" s="47"/>
      <c r="C20" s="51">
        <v>12065182.439999999</v>
      </c>
    </row>
    <row r="21" spans="1:3">
      <c r="A21" s="38" t="s">
        <v>49</v>
      </c>
      <c r="B21" s="47"/>
      <c r="C21" s="51">
        <v>2249797.6100000003</v>
      </c>
    </row>
    <row r="22" spans="1:3">
      <c r="A22" s="38" t="s">
        <v>50</v>
      </c>
      <c r="B22" s="47"/>
      <c r="C22" s="51">
        <v>3742379.91</v>
      </c>
    </row>
    <row r="23" spans="1:3">
      <c r="A23" s="52" t="s">
        <v>51</v>
      </c>
      <c r="B23" s="47"/>
      <c r="C23" s="51">
        <v>0</v>
      </c>
    </row>
    <row r="24" spans="1:3">
      <c r="A24" s="52" t="s">
        <v>52</v>
      </c>
      <c r="B24" s="47"/>
      <c r="C24" s="51">
        <v>159035.82999999999</v>
      </c>
    </row>
    <row r="25" spans="1:3">
      <c r="A25" s="38" t="s">
        <v>53</v>
      </c>
      <c r="B25" s="47"/>
      <c r="C25" s="50">
        <v>3850768.16</v>
      </c>
    </row>
    <row r="26" spans="1:3">
      <c r="A26" s="38" t="s">
        <v>46</v>
      </c>
      <c r="B26" s="47"/>
      <c r="C26" s="53"/>
    </row>
    <row r="27" spans="1:3">
      <c r="A27" s="52" t="s">
        <v>54</v>
      </c>
      <c r="B27" s="47"/>
      <c r="C27" s="50">
        <v>12870185.479999999</v>
      </c>
    </row>
    <row r="28" spans="1:3">
      <c r="B28" s="47"/>
      <c r="C28" s="51"/>
    </row>
    <row r="29" spans="1:3">
      <c r="A29" s="54" t="s">
        <v>55</v>
      </c>
      <c r="B29" s="47"/>
      <c r="C29" s="53">
        <f>SUM(C9-C19-C27)</f>
        <v>44313628.149999999</v>
      </c>
    </row>
    <row r="30" spans="1:3">
      <c r="B30" s="47"/>
      <c r="C30" s="51"/>
    </row>
    <row r="31" spans="1:3">
      <c r="A31" s="45" t="s">
        <v>56</v>
      </c>
      <c r="B31" s="47"/>
      <c r="C31" s="50">
        <f>SUM(C32:C34)</f>
        <v>33349847.879999995</v>
      </c>
    </row>
    <row r="32" spans="1:3">
      <c r="A32" s="38" t="s">
        <v>57</v>
      </c>
      <c r="B32" s="47"/>
      <c r="C32" s="55">
        <v>13426243.129999999</v>
      </c>
    </row>
    <row r="33" spans="1:5">
      <c r="A33" s="38" t="s">
        <v>58</v>
      </c>
      <c r="B33" s="47"/>
      <c r="C33" s="56">
        <v>17814846.869999997</v>
      </c>
    </row>
    <row r="34" spans="1:5">
      <c r="A34" s="38" t="s">
        <v>59</v>
      </c>
      <c r="B34" s="47"/>
      <c r="C34" s="56">
        <v>2108757.88</v>
      </c>
    </row>
    <row r="35" spans="1:5">
      <c r="B35" s="47"/>
      <c r="C35" s="49"/>
    </row>
    <row r="36" spans="1:5">
      <c r="A36" s="54" t="s">
        <v>60</v>
      </c>
      <c r="B36" s="47"/>
      <c r="C36" s="57">
        <f>SUM(C29-C31)</f>
        <v>10963780.270000003</v>
      </c>
    </row>
    <row r="37" spans="1:5" ht="9.9499999999999993" customHeight="1">
      <c r="A37" s="52"/>
      <c r="B37" s="47"/>
      <c r="C37" s="57"/>
    </row>
    <row r="38" spans="1:5" ht="9.9499999999999993" customHeight="1">
      <c r="A38" s="38" t="s">
        <v>46</v>
      </c>
      <c r="B38" s="47"/>
      <c r="C38" s="51"/>
    </row>
    <row r="39" spans="1:5">
      <c r="A39" s="38" t="s">
        <v>61</v>
      </c>
      <c r="B39" s="47"/>
      <c r="C39" s="50">
        <v>1478246.1900000004</v>
      </c>
    </row>
    <row r="40" spans="1:5">
      <c r="A40" s="58" t="s">
        <v>62</v>
      </c>
      <c r="B40" s="47"/>
      <c r="C40" s="53">
        <f>+C36+C39</f>
        <v>12442026.460000005</v>
      </c>
    </row>
    <row r="41" spans="1:5" ht="9.9499999999999993" customHeight="1">
      <c r="B41" s="47"/>
      <c r="C41" s="51"/>
    </row>
    <row r="42" spans="1:5">
      <c r="A42" s="38" t="s">
        <v>63</v>
      </c>
      <c r="B42" s="47"/>
      <c r="C42" s="51">
        <v>-4626921.93</v>
      </c>
    </row>
    <row r="43" spans="1:5">
      <c r="A43" s="38" t="s">
        <v>64</v>
      </c>
      <c r="B43" s="47"/>
      <c r="C43" s="51">
        <v>-466761.44</v>
      </c>
    </row>
    <row r="44" spans="1:5">
      <c r="A44" s="54" t="s">
        <v>65</v>
      </c>
      <c r="C44" s="49">
        <f>+C40+C42+C43</f>
        <v>7348343.0900000045</v>
      </c>
    </row>
    <row r="45" spans="1:5">
      <c r="A45" s="52"/>
      <c r="C45" s="53"/>
    </row>
    <row r="46" spans="1:5">
      <c r="A46" s="59" t="s">
        <v>26</v>
      </c>
      <c r="B46" s="59"/>
      <c r="C46" s="57">
        <v>0</v>
      </c>
    </row>
    <row r="47" spans="1:5" ht="15.75" thickBot="1">
      <c r="A47" s="45" t="s">
        <v>66</v>
      </c>
      <c r="B47" s="47"/>
      <c r="C47" s="60">
        <f>+C44-C46</f>
        <v>7348343.0900000045</v>
      </c>
      <c r="E47" s="61"/>
    </row>
    <row r="48" spans="1:5" ht="16.5" thickTop="1" thickBot="1">
      <c r="A48" s="43"/>
      <c r="B48" s="43"/>
      <c r="C48" s="43"/>
    </row>
    <row r="49" spans="1:3" ht="15.75" thickTop="1">
      <c r="A49" s="44"/>
      <c r="B49" s="44"/>
      <c r="C49" s="44"/>
    </row>
    <row r="50" spans="1:3">
      <c r="A50" s="62"/>
      <c r="B50" s="62"/>
    </row>
    <row r="51" spans="1:3">
      <c r="A51" s="62"/>
      <c r="B51" s="62"/>
      <c r="C51" s="62"/>
    </row>
    <row r="52" spans="1:3">
      <c r="A52" s="62"/>
      <c r="B52" s="62"/>
      <c r="C52" s="62"/>
    </row>
    <row r="53" spans="1:3">
      <c r="A53" s="66" t="s">
        <v>33</v>
      </c>
      <c r="B53" s="66"/>
      <c r="C53" s="66"/>
    </row>
    <row r="54" spans="1:3">
      <c r="A54" s="67" t="s">
        <v>34</v>
      </c>
      <c r="B54" s="67"/>
      <c r="C54" s="67"/>
    </row>
    <row r="64" spans="1:3">
      <c r="A64" s="63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5000000000000004" bottom="0.61" header="0.39370078740157483" footer="0.32"/>
  <pageSetup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2018-05-11T17:11:45Z</cp:lastPrinted>
  <dcterms:created xsi:type="dcterms:W3CDTF">2018-05-11T17:09:45Z</dcterms:created>
  <dcterms:modified xsi:type="dcterms:W3CDTF">2018-05-11T17:20:39Z</dcterms:modified>
</cp:coreProperties>
</file>