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S DOCUMENTOS\Año 2018\"/>
    </mc:Choice>
  </mc:AlternateContent>
  <bookViews>
    <workbookView xWindow="0" yWindow="0" windowWidth="21570" windowHeight="88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D115" i="1"/>
  <c r="F102" i="1"/>
  <c r="D102" i="1"/>
  <c r="F96" i="1"/>
  <c r="D96" i="1"/>
  <c r="F92" i="1"/>
  <c r="D92" i="1"/>
  <c r="F85" i="1"/>
  <c r="F87" i="1" s="1"/>
  <c r="F104" i="1" s="1"/>
  <c r="F108" i="1" s="1"/>
  <c r="F117" i="1" s="1"/>
  <c r="H117" i="1" s="1"/>
  <c r="D85" i="1"/>
  <c r="D87" i="1" s="1"/>
  <c r="F47" i="1"/>
  <c r="D47" i="1"/>
  <c r="F38" i="1"/>
  <c r="D38" i="1"/>
  <c r="F34" i="1"/>
  <c r="D34" i="1"/>
  <c r="D40" i="1" s="1"/>
  <c r="F24" i="1"/>
  <c r="D24" i="1"/>
  <c r="F17" i="1"/>
  <c r="D17" i="1"/>
  <c r="D26" i="1" s="1"/>
  <c r="F26" i="1" l="1"/>
  <c r="F40" i="1"/>
  <c r="D104" i="1"/>
  <c r="D108" i="1" s="1"/>
  <c r="D117" i="1" s="1"/>
  <c r="G117" i="1" s="1"/>
  <c r="D49" i="1"/>
  <c r="D68" i="1" s="1"/>
  <c r="F49" i="1"/>
  <c r="F68" i="1" s="1"/>
</calcChain>
</file>

<file path=xl/sharedStrings.xml><?xml version="1.0" encoding="utf-8"?>
<sst xmlns="http://schemas.openxmlformats.org/spreadsheetml/2006/main" count="121" uniqueCount="71">
  <si>
    <t>ADMINISTRADORA DE FONDOS DE PENSIONES CONFIA, S. A.</t>
  </si>
  <si>
    <t>BALANCE GENERAL AL 30  DE  ABRIL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</si>
  <si>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</si>
  <si>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</si>
  <si>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</si>
  <si>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</si>
  <si>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</si>
  <si>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</si>
  <si>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</si>
  <si>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</si>
  <si>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</si>
  <si>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</si>
  <si>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</si>
  <si>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</si>
  <si>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</si>
  <si>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</si>
  <si>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</si>
  <si>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</si>
  <si>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</si>
  <si>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</si>
  <si>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</si>
  <si>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</si>
  <si>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</si>
  <si>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</si>
  <si>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</si>
  <si>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</si>
  <si>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</si>
  <si>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</si>
  <si>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</si>
  <si>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</si>
  <si>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</si>
  <si>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</si>
  <si>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</si>
  <si>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</si>
  <si>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</si>
  <si>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</si>
  <si>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</si>
  <si>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</si>
  <si>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</si>
  <si>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</si>
  <si>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</si>
  <si>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</si>
  <si>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</si>
  <si>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30 DE ABRIL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</si>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</sst>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164" fontId="3" fillId="0" borderId="0" xfId="1" applyNumberFormat="1" applyFont="1"/>
    <xf numFmtId="0" fontId="5" fillId="0" borderId="0" xfId="0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164" fontId="0" fillId="0" borderId="0" xfId="0" applyNumberFormat="1"/>
    <xf numFmtId="0" fontId="3" fillId="0" borderId="0" xfId="0" applyFont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/>
    <xf numFmtId="43" fontId="2" fillId="0" borderId="0" xfId="1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32"/>
  <sheetViews>
    <sheetView tabSelected="1" topLeftCell="A120" workbookViewId="0">
      <selection activeCell="H134" sqref="H134"/>
    </sheetView>
  </sheetViews>
  <sheetFormatPr defaultRowHeight="15" x14ac:dyDescent="0.25"/>
  <cols>
    <col min="2" max="2" width="75.42578125" customWidth="1"/>
    <col min="3" max="3" width="3.28515625" bestFit="1" customWidth="1"/>
    <col min="4" max="4" width="16.5703125" customWidth="1"/>
    <col min="5" max="5" width="3.28515625" bestFit="1" customWidth="1"/>
    <col min="6" max="6" width="16" customWidth="1"/>
  </cols>
  <sheetData>
    <row r="5" spans="2:6" ht="15.75" x14ac:dyDescent="0.3">
      <c r="B5" s="20" t="s">
        <v>0</v>
      </c>
      <c r="C5" s="20"/>
      <c r="D5" s="20"/>
      <c r="E5" s="20"/>
      <c r="F5" s="20"/>
    </row>
    <row r="6" spans="2:6" x14ac:dyDescent="0.25">
      <c r="B6" s="1"/>
      <c r="C6" s="1"/>
      <c r="D6" s="1"/>
      <c r="E6" s="1"/>
      <c r="F6" s="1"/>
    </row>
    <row r="7" spans="2:6" ht="15.75" x14ac:dyDescent="0.3">
      <c r="B7" s="20" t="s">
        <v>1</v>
      </c>
      <c r="C7" s="20"/>
      <c r="D7" s="20"/>
      <c r="E7" s="20"/>
      <c r="F7" s="20"/>
    </row>
    <row r="8" spans="2:6" x14ac:dyDescent="0.25">
      <c r="B8" s="21" t="s">
        <v>2</v>
      </c>
      <c r="C8" s="21"/>
      <c r="D8" s="21"/>
      <c r="E8" s="21"/>
      <c r="F8" s="21"/>
    </row>
    <row r="9" spans="2:6" x14ac:dyDescent="0.25">
      <c r="B9" s="2"/>
      <c r="C9" s="2"/>
      <c r="D9" s="2"/>
      <c r="E9" s="2"/>
      <c r="F9" s="2"/>
    </row>
    <row r="10" spans="2:6" ht="15.75" x14ac:dyDescent="0.3">
      <c r="B10" s="2"/>
      <c r="C10" s="2"/>
      <c r="D10" s="3">
        <v>2018</v>
      </c>
      <c r="E10" s="2"/>
      <c r="F10" s="3">
        <v>2017</v>
      </c>
    </row>
    <row r="11" spans="2:6" ht="15.75" x14ac:dyDescent="0.3">
      <c r="B11" s="4" t="s">
        <v>3</v>
      </c>
      <c r="C11" s="2"/>
      <c r="D11" s="2" t="s">
        <v>4</v>
      </c>
      <c r="E11" s="2"/>
      <c r="F11" s="2" t="s">
        <v>4</v>
      </c>
    </row>
    <row r="12" spans="2:6" x14ac:dyDescent="0.25">
      <c r="B12" s="2" t="s">
        <v>5</v>
      </c>
      <c r="C12" s="2"/>
      <c r="D12" s="2" t="s">
        <v>4</v>
      </c>
      <c r="E12" s="2"/>
      <c r="F12" s="2" t="s">
        <v>4</v>
      </c>
    </row>
    <row r="13" spans="2:6" ht="15.75" x14ac:dyDescent="0.3">
      <c r="B13" s="2" t="s">
        <v>6</v>
      </c>
      <c r="C13" s="5" t="s">
        <v>7</v>
      </c>
      <c r="D13" s="6">
        <v>5171303</v>
      </c>
      <c r="E13" s="5" t="s">
        <v>7</v>
      </c>
      <c r="F13" s="6">
        <v>8630544</v>
      </c>
    </row>
    <row r="14" spans="2:6" ht="15.75" x14ac:dyDescent="0.3">
      <c r="B14" s="2" t="s">
        <v>8</v>
      </c>
      <c r="C14" s="7"/>
      <c r="D14" s="6">
        <v>5153739</v>
      </c>
      <c r="E14" s="7"/>
      <c r="F14" s="6">
        <v>500000</v>
      </c>
    </row>
    <row r="15" spans="2:6" x14ac:dyDescent="0.25">
      <c r="B15" s="2" t="s">
        <v>9</v>
      </c>
      <c r="C15" s="2"/>
      <c r="D15" s="6">
        <v>1383989</v>
      </c>
      <c r="E15" s="6"/>
      <c r="F15" s="6">
        <v>5253896</v>
      </c>
    </row>
    <row r="16" spans="2:6" x14ac:dyDescent="0.25">
      <c r="B16" s="2" t="s">
        <v>10</v>
      </c>
      <c r="C16" s="2"/>
      <c r="D16" s="8">
        <v>284045</v>
      </c>
      <c r="E16" s="6"/>
      <c r="F16" s="8">
        <v>181579</v>
      </c>
    </row>
    <row r="17" spans="2:6" x14ac:dyDescent="0.25">
      <c r="B17" s="2" t="s">
        <v>11</v>
      </c>
      <c r="C17" s="2"/>
      <c r="D17" s="9">
        <f>SUM(D13:D16)</f>
        <v>11993076</v>
      </c>
      <c r="E17" s="6"/>
      <c r="F17" s="9">
        <f>SUM(F13:F16)</f>
        <v>14566019</v>
      </c>
    </row>
    <row r="18" spans="2:6" x14ac:dyDescent="0.25">
      <c r="B18" s="2"/>
      <c r="C18" s="2"/>
      <c r="D18" s="6"/>
      <c r="E18" s="6"/>
      <c r="F18" s="6"/>
    </row>
    <row r="19" spans="2:6" x14ac:dyDescent="0.25">
      <c r="B19" s="2" t="s">
        <v>12</v>
      </c>
      <c r="C19" s="2"/>
      <c r="D19" s="6"/>
      <c r="E19" s="6"/>
      <c r="F19" s="6"/>
    </row>
    <row r="20" spans="2:6" x14ac:dyDescent="0.25">
      <c r="B20" s="2" t="s">
        <v>13</v>
      </c>
      <c r="C20" s="2"/>
      <c r="D20" s="6">
        <v>42118</v>
      </c>
      <c r="E20" s="6"/>
      <c r="F20" s="6">
        <v>28975</v>
      </c>
    </row>
    <row r="21" spans="2:6" x14ac:dyDescent="0.25">
      <c r="B21" s="2" t="s">
        <v>14</v>
      </c>
      <c r="C21" s="2"/>
      <c r="D21" s="6">
        <v>12279985</v>
      </c>
      <c r="E21" s="6"/>
      <c r="F21" s="6">
        <v>12248839</v>
      </c>
    </row>
    <row r="22" spans="2:6" x14ac:dyDescent="0.25">
      <c r="B22" s="2" t="s">
        <v>15</v>
      </c>
      <c r="C22" s="2"/>
      <c r="D22" s="6">
        <v>404160</v>
      </c>
      <c r="E22" s="6"/>
      <c r="F22" s="6">
        <v>559334</v>
      </c>
    </row>
    <row r="23" spans="2:6" x14ac:dyDescent="0.25">
      <c r="B23" s="2" t="s">
        <v>16</v>
      </c>
      <c r="C23" s="2"/>
      <c r="D23" s="8">
        <v>810798</v>
      </c>
      <c r="E23" s="6"/>
      <c r="F23" s="8">
        <v>758519</v>
      </c>
    </row>
    <row r="24" spans="2:6" x14ac:dyDescent="0.25">
      <c r="B24" s="2" t="s">
        <v>17</v>
      </c>
      <c r="C24" s="2"/>
      <c r="D24" s="9">
        <f>SUM(D20:D23)</f>
        <v>13537061</v>
      </c>
      <c r="E24" s="6"/>
      <c r="F24" s="9">
        <f>SUM(F20:F23)</f>
        <v>13595667</v>
      </c>
    </row>
    <row r="25" spans="2:6" x14ac:dyDescent="0.25">
      <c r="B25" s="2"/>
      <c r="C25" s="2"/>
      <c r="D25" s="6"/>
      <c r="E25" s="10"/>
      <c r="F25" s="6"/>
    </row>
    <row r="26" spans="2:6" ht="16.5" thickBot="1" x14ac:dyDescent="0.35">
      <c r="B26" s="4" t="s">
        <v>18</v>
      </c>
      <c r="C26" s="5" t="s">
        <v>7</v>
      </c>
      <c r="D26" s="11">
        <f>+D17+D24</f>
        <v>25530137</v>
      </c>
      <c r="E26" s="5" t="s">
        <v>7</v>
      </c>
      <c r="F26" s="11">
        <f>+F17+F24</f>
        <v>28161686</v>
      </c>
    </row>
    <row r="27" spans="2:6" ht="15.75" thickTop="1" x14ac:dyDescent="0.25">
      <c r="B27" s="2"/>
      <c r="C27" s="2"/>
      <c r="D27" s="6"/>
      <c r="E27" s="6"/>
      <c r="F27" s="6"/>
    </row>
    <row r="28" spans="2:6" ht="15.75" x14ac:dyDescent="0.3">
      <c r="B28" s="4" t="s">
        <v>19</v>
      </c>
      <c r="C28" s="2"/>
      <c r="D28" s="6"/>
      <c r="E28" s="6"/>
      <c r="F28" s="6"/>
    </row>
    <row r="29" spans="2:6" x14ac:dyDescent="0.25">
      <c r="B29" s="2" t="s">
        <v>20</v>
      </c>
      <c r="C29" s="2"/>
      <c r="D29" s="6"/>
      <c r="E29" s="6"/>
      <c r="F29" s="6"/>
    </row>
    <row r="30" spans="2:6" x14ac:dyDescent="0.25">
      <c r="B30" s="2" t="s">
        <v>21</v>
      </c>
      <c r="C30" s="2"/>
      <c r="D30" s="6">
        <v>2856456</v>
      </c>
      <c r="E30" s="6"/>
      <c r="F30" s="6">
        <v>3045428</v>
      </c>
    </row>
    <row r="31" spans="2:6" x14ac:dyDescent="0.25">
      <c r="B31" s="2" t="s">
        <v>22</v>
      </c>
      <c r="C31" s="2"/>
      <c r="D31" s="6">
        <v>2651347</v>
      </c>
      <c r="E31" s="6"/>
      <c r="F31" s="6">
        <v>2937349</v>
      </c>
    </row>
    <row r="32" spans="2:6" x14ac:dyDescent="0.25">
      <c r="B32" s="2" t="s">
        <v>23</v>
      </c>
      <c r="C32" s="2"/>
      <c r="D32" s="6">
        <v>662408</v>
      </c>
      <c r="E32" s="6"/>
      <c r="F32" s="6">
        <v>613092</v>
      </c>
    </row>
    <row r="33" spans="2:6" x14ac:dyDescent="0.25">
      <c r="B33" s="2" t="s">
        <v>24</v>
      </c>
      <c r="C33" s="2"/>
      <c r="D33" s="8">
        <v>0</v>
      </c>
      <c r="E33" s="6"/>
      <c r="F33" s="8">
        <v>1621298</v>
      </c>
    </row>
    <row r="34" spans="2:6" x14ac:dyDescent="0.25">
      <c r="B34" s="2" t="s">
        <v>25</v>
      </c>
      <c r="C34" s="2"/>
      <c r="D34" s="9">
        <f>SUM(D30:D33)</f>
        <v>6170211</v>
      </c>
      <c r="E34" s="6"/>
      <c r="F34" s="9">
        <f>SUM(F30:F33)</f>
        <v>8217167</v>
      </c>
    </row>
    <row r="35" spans="2:6" x14ac:dyDescent="0.25">
      <c r="B35" s="2"/>
      <c r="C35" s="2"/>
      <c r="D35" s="6"/>
      <c r="E35" s="6"/>
      <c r="F35" s="6"/>
    </row>
    <row r="36" spans="2:6" x14ac:dyDescent="0.25">
      <c r="B36" s="2" t="s">
        <v>26</v>
      </c>
      <c r="C36" s="2"/>
      <c r="D36" s="6"/>
      <c r="E36" s="6"/>
      <c r="F36" s="6"/>
    </row>
    <row r="37" spans="2:6" x14ac:dyDescent="0.25">
      <c r="B37" s="2" t="s">
        <v>23</v>
      </c>
      <c r="C37" s="2"/>
      <c r="D37" s="10">
        <v>2230510</v>
      </c>
      <c r="E37" s="10"/>
      <c r="F37" s="10">
        <v>2141717</v>
      </c>
    </row>
    <row r="38" spans="2:6" x14ac:dyDescent="0.25">
      <c r="B38" s="2" t="s">
        <v>27</v>
      </c>
      <c r="C38" s="2"/>
      <c r="D38" s="9">
        <f>SUM(D37:D37)</f>
        <v>2230510</v>
      </c>
      <c r="E38" s="6"/>
      <c r="F38" s="9">
        <f>SUM(F37:F37)</f>
        <v>2141717</v>
      </c>
    </row>
    <row r="39" spans="2:6" x14ac:dyDescent="0.25">
      <c r="B39" s="2"/>
      <c r="C39" s="2"/>
      <c r="D39" s="10"/>
      <c r="E39" s="6"/>
      <c r="F39" s="10"/>
    </row>
    <row r="40" spans="2:6" ht="15.75" x14ac:dyDescent="0.3">
      <c r="B40" s="4" t="s">
        <v>28</v>
      </c>
      <c r="C40" s="5" t="s">
        <v>7</v>
      </c>
      <c r="D40" s="8">
        <f>+D34+D38</f>
        <v>8400721</v>
      </c>
      <c r="E40" s="5" t="s">
        <v>7</v>
      </c>
      <c r="F40" s="8">
        <f>+F34+F38</f>
        <v>10358884</v>
      </c>
    </row>
    <row r="41" spans="2:6" x14ac:dyDescent="0.25">
      <c r="B41" s="2"/>
      <c r="C41" s="2"/>
      <c r="D41" s="6"/>
      <c r="E41" s="6"/>
      <c r="F41" s="6"/>
    </row>
    <row r="42" spans="2:6" ht="15.75" x14ac:dyDescent="0.3">
      <c r="B42" s="4" t="s">
        <v>29</v>
      </c>
      <c r="C42" s="2"/>
      <c r="D42" s="6"/>
      <c r="E42" s="6"/>
      <c r="F42" s="6"/>
    </row>
    <row r="43" spans="2:6" x14ac:dyDescent="0.25">
      <c r="B43" s="2" t="s">
        <v>30</v>
      </c>
      <c r="C43" s="2"/>
      <c r="D43" s="6">
        <v>10500000</v>
      </c>
      <c r="E43" s="6"/>
      <c r="F43" s="6">
        <v>10500000</v>
      </c>
    </row>
    <row r="44" spans="2:6" x14ac:dyDescent="0.25">
      <c r="B44" s="2" t="s">
        <v>31</v>
      </c>
      <c r="C44" s="2"/>
      <c r="D44" s="6">
        <v>2100000</v>
      </c>
      <c r="E44" s="6"/>
      <c r="F44" s="6">
        <v>2100000</v>
      </c>
    </row>
    <row r="45" spans="2:6" x14ac:dyDescent="0.25">
      <c r="B45" s="2" t="s">
        <v>32</v>
      </c>
      <c r="C45" s="2"/>
      <c r="D45" s="8">
        <v>4529416</v>
      </c>
      <c r="E45" s="6"/>
      <c r="F45" s="8">
        <v>5202802</v>
      </c>
    </row>
    <row r="46" spans="2:6" x14ac:dyDescent="0.25">
      <c r="B46" s="2"/>
      <c r="C46" s="2"/>
      <c r="D46" s="10"/>
      <c r="E46" s="6"/>
      <c r="F46" s="10"/>
    </row>
    <row r="47" spans="2:6" ht="15.75" x14ac:dyDescent="0.3">
      <c r="B47" s="4" t="s">
        <v>33</v>
      </c>
      <c r="C47" s="5" t="s">
        <v>7</v>
      </c>
      <c r="D47" s="8">
        <f>SUM(D43:D45)</f>
        <v>17129416</v>
      </c>
      <c r="E47" s="5" t="s">
        <v>7</v>
      </c>
      <c r="F47" s="8">
        <f>SUM(F43:F45)</f>
        <v>17802802</v>
      </c>
    </row>
    <row r="48" spans="2:6" x14ac:dyDescent="0.25">
      <c r="B48" s="2"/>
      <c r="C48" s="2"/>
      <c r="D48" s="10"/>
      <c r="E48" s="10"/>
      <c r="F48" s="10"/>
    </row>
    <row r="49" spans="2:6" ht="16.5" thickBot="1" x14ac:dyDescent="0.35">
      <c r="B49" s="4" t="s">
        <v>34</v>
      </c>
      <c r="C49" s="5" t="s">
        <v>7</v>
      </c>
      <c r="D49" s="11">
        <f>+D47+D40</f>
        <v>25530137</v>
      </c>
      <c r="E49" s="5" t="s">
        <v>7</v>
      </c>
      <c r="F49" s="11">
        <f>+F47+F40</f>
        <v>28161686</v>
      </c>
    </row>
    <row r="50" spans="2:6" ht="16.5" thickTop="1" x14ac:dyDescent="0.3">
      <c r="B50" s="4"/>
      <c r="C50" s="5"/>
      <c r="D50" s="10"/>
      <c r="E50" s="5"/>
      <c r="F50" s="10"/>
    </row>
    <row r="51" spans="2:6" ht="16.5" thickBot="1" x14ac:dyDescent="0.35">
      <c r="B51" s="4" t="s">
        <v>35</v>
      </c>
      <c r="C51" s="5" t="s">
        <v>7</v>
      </c>
      <c r="D51" s="11">
        <v>7677827</v>
      </c>
      <c r="E51" s="5" t="s">
        <v>7</v>
      </c>
      <c r="F51" s="11">
        <v>6885797</v>
      </c>
    </row>
    <row r="52" spans="2:6" ht="16.5" thickTop="1" x14ac:dyDescent="0.3">
      <c r="B52" s="2"/>
      <c r="C52" s="5"/>
      <c r="D52" s="6"/>
      <c r="E52" s="5"/>
      <c r="F52" s="6"/>
    </row>
    <row r="53" spans="2:6" ht="16.5" thickBot="1" x14ac:dyDescent="0.35">
      <c r="B53" s="4" t="s">
        <v>36</v>
      </c>
      <c r="C53" s="5" t="s">
        <v>7</v>
      </c>
      <c r="D53" s="11">
        <v>5302839</v>
      </c>
      <c r="E53" s="5" t="s">
        <v>7</v>
      </c>
      <c r="F53" s="11">
        <v>6932999</v>
      </c>
    </row>
    <row r="54" spans="2:6" ht="15.75" thickTop="1" x14ac:dyDescent="0.25">
      <c r="B54" s="2"/>
      <c r="C54" s="2"/>
      <c r="D54" s="6"/>
      <c r="E54" s="2"/>
      <c r="F54" s="6"/>
    </row>
    <row r="55" spans="2:6" ht="15.75" x14ac:dyDescent="0.3">
      <c r="B55" s="4"/>
      <c r="C55" s="2"/>
      <c r="D55" s="6"/>
      <c r="E55" s="2"/>
      <c r="F55" s="6"/>
    </row>
    <row r="56" spans="2:6" x14ac:dyDescent="0.25">
      <c r="B56" s="2"/>
      <c r="C56" s="2"/>
      <c r="D56" s="6"/>
      <c r="E56" s="2"/>
      <c r="F56" s="6"/>
    </row>
    <row r="57" spans="2:6" x14ac:dyDescent="0.25">
      <c r="B57" s="2"/>
      <c r="C57" s="2"/>
      <c r="D57" s="6"/>
      <c r="E57" s="2"/>
      <c r="F57" s="6"/>
    </row>
    <row r="58" spans="2:6" x14ac:dyDescent="0.25">
      <c r="B58" s="2"/>
      <c r="C58" s="2"/>
      <c r="D58" s="6"/>
      <c r="E58" s="2"/>
      <c r="F58" s="6"/>
    </row>
    <row r="59" spans="2:6" x14ac:dyDescent="0.25">
      <c r="B59" s="2" t="s">
        <v>37</v>
      </c>
      <c r="C59" s="19" t="s">
        <v>38</v>
      </c>
      <c r="D59" s="19"/>
      <c r="E59" s="19"/>
      <c r="F59" s="19"/>
    </row>
    <row r="60" spans="2:6" x14ac:dyDescent="0.25">
      <c r="B60" s="2" t="s">
        <v>39</v>
      </c>
      <c r="C60" s="19" t="s">
        <v>40</v>
      </c>
      <c r="D60" s="19"/>
      <c r="E60" s="19"/>
      <c r="F60" s="19"/>
    </row>
    <row r="61" spans="2:6" x14ac:dyDescent="0.25">
      <c r="B61" s="2"/>
      <c r="C61" s="1"/>
      <c r="D61" s="1"/>
      <c r="E61" s="1"/>
      <c r="F61" s="1"/>
    </row>
    <row r="62" spans="2:6" x14ac:dyDescent="0.25">
      <c r="B62" s="2"/>
      <c r="C62" s="1"/>
      <c r="D62" s="1"/>
      <c r="E62" s="1"/>
      <c r="F62" s="1"/>
    </row>
    <row r="63" spans="2:6" x14ac:dyDescent="0.25">
      <c r="B63" s="2"/>
      <c r="C63" s="1"/>
      <c r="D63" s="1"/>
      <c r="E63" s="1"/>
      <c r="F63" s="1"/>
    </row>
    <row r="64" spans="2:6" x14ac:dyDescent="0.25">
      <c r="B64" s="2"/>
      <c r="C64" s="2"/>
      <c r="D64" s="2"/>
      <c r="E64" s="2"/>
      <c r="F64" s="2"/>
    </row>
    <row r="65" spans="2:6" x14ac:dyDescent="0.25">
      <c r="B65" s="19" t="s">
        <v>41</v>
      </c>
      <c r="C65" s="19"/>
      <c r="D65" s="19"/>
      <c r="E65" s="19"/>
      <c r="F65" s="19"/>
    </row>
    <row r="66" spans="2:6" x14ac:dyDescent="0.25">
      <c r="B66" s="19" t="s">
        <v>42</v>
      </c>
      <c r="C66" s="19"/>
      <c r="D66" s="19"/>
      <c r="E66" s="19"/>
      <c r="F66" s="19"/>
    </row>
    <row r="67" spans="2:6" x14ac:dyDescent="0.25">
      <c r="B67" s="2"/>
      <c r="C67" s="2"/>
      <c r="D67" s="2"/>
      <c r="E67" s="2"/>
      <c r="F67" s="2"/>
    </row>
    <row r="68" spans="2:6" x14ac:dyDescent="0.25">
      <c r="D68" s="12">
        <f>+D26-D49</f>
        <v>0</v>
      </c>
      <c r="F68" s="12">
        <f>+F26-F49</f>
        <v>0</v>
      </c>
    </row>
    <row r="69" spans="2:6" x14ac:dyDescent="0.25">
      <c r="D69" s="12"/>
      <c r="F69" s="12"/>
    </row>
    <row r="70" spans="2:6" x14ac:dyDescent="0.25">
      <c r="D70" s="12"/>
      <c r="F70" s="12"/>
    </row>
    <row r="71" spans="2:6" ht="15.75" x14ac:dyDescent="0.3">
      <c r="B71" s="22" t="s">
        <v>0</v>
      </c>
      <c r="C71" s="22"/>
      <c r="D71" s="22"/>
      <c r="E71" s="22"/>
      <c r="F71" s="22"/>
    </row>
    <row r="72" spans="2:6" ht="15.75" x14ac:dyDescent="0.3">
      <c r="B72" s="3"/>
      <c r="C72" s="3"/>
      <c r="D72" s="3"/>
      <c r="E72" s="3"/>
      <c r="F72" s="3"/>
    </row>
    <row r="73" spans="2:6" ht="15.75" x14ac:dyDescent="0.3">
      <c r="B73" s="22" t="s">
        <v>43</v>
      </c>
      <c r="C73" s="22"/>
      <c r="D73" s="22"/>
      <c r="E73" s="22"/>
      <c r="F73" s="22"/>
    </row>
    <row r="74" spans="2:6" x14ac:dyDescent="0.25">
      <c r="B74" s="23" t="s">
        <v>44</v>
      </c>
      <c r="C74" s="23"/>
      <c r="D74" s="23"/>
      <c r="E74" s="23"/>
      <c r="F74" s="23"/>
    </row>
    <row r="75" spans="2:6" x14ac:dyDescent="0.25">
      <c r="B75" s="13"/>
      <c r="C75" s="13"/>
      <c r="D75" s="13"/>
      <c r="E75" s="13"/>
      <c r="F75" s="13"/>
    </row>
    <row r="76" spans="2:6" ht="15.75" x14ac:dyDescent="0.3">
      <c r="B76" s="13"/>
      <c r="C76" s="13"/>
      <c r="D76" s="3">
        <v>2018</v>
      </c>
      <c r="E76" s="13"/>
      <c r="F76" s="3">
        <v>2017</v>
      </c>
    </row>
    <row r="77" spans="2:6" x14ac:dyDescent="0.25">
      <c r="B77" s="13"/>
      <c r="C77" s="13"/>
      <c r="D77" s="13"/>
      <c r="E77" s="13"/>
      <c r="F77" s="13"/>
    </row>
    <row r="78" spans="2:6" ht="15.75" x14ac:dyDescent="0.3">
      <c r="B78" s="14" t="s">
        <v>45</v>
      </c>
      <c r="C78" s="1"/>
      <c r="D78" s="13" t="s">
        <v>4</v>
      </c>
      <c r="E78" s="13"/>
      <c r="F78" s="13" t="s">
        <v>4</v>
      </c>
    </row>
    <row r="79" spans="2:6" ht="15.75" x14ac:dyDescent="0.3">
      <c r="B79" s="13" t="s">
        <v>46</v>
      </c>
      <c r="C79" s="5" t="s">
        <v>7</v>
      </c>
      <c r="D79" s="8">
        <v>21219330</v>
      </c>
      <c r="E79" s="15" t="s">
        <v>7</v>
      </c>
      <c r="F79" s="8">
        <v>22546972</v>
      </c>
    </row>
    <row r="80" spans="2:6" ht="15.75" x14ac:dyDescent="0.3">
      <c r="B80" s="13"/>
      <c r="C80" s="5"/>
      <c r="D80" s="6"/>
      <c r="E80" s="15"/>
      <c r="F80" s="6"/>
    </row>
    <row r="81" spans="2:6" ht="15.75" x14ac:dyDescent="0.3">
      <c r="B81" s="14" t="s">
        <v>47</v>
      </c>
      <c r="C81" s="13"/>
      <c r="D81" s="6" t="s">
        <v>4</v>
      </c>
      <c r="E81" s="16"/>
      <c r="F81" s="6" t="s">
        <v>4</v>
      </c>
    </row>
    <row r="82" spans="2:6" x14ac:dyDescent="0.25">
      <c r="B82" s="13" t="s">
        <v>48</v>
      </c>
      <c r="C82" s="13"/>
      <c r="D82" s="6">
        <v>8200788</v>
      </c>
      <c r="E82" s="16"/>
      <c r="F82" s="6">
        <v>9018358</v>
      </c>
    </row>
    <row r="83" spans="2:6" x14ac:dyDescent="0.25">
      <c r="B83" s="13" t="s">
        <v>49</v>
      </c>
      <c r="C83" s="13"/>
      <c r="D83" s="6">
        <v>927509</v>
      </c>
      <c r="E83" s="16"/>
      <c r="F83" s="6">
        <v>856032</v>
      </c>
    </row>
    <row r="84" spans="2:6" x14ac:dyDescent="0.25">
      <c r="B84" s="13" t="s">
        <v>50</v>
      </c>
      <c r="C84" s="13"/>
      <c r="D84" s="8">
        <v>421125</v>
      </c>
      <c r="E84" s="16"/>
      <c r="F84" s="8">
        <v>491387</v>
      </c>
    </row>
    <row r="85" spans="2:6" x14ac:dyDescent="0.25">
      <c r="B85" s="13"/>
      <c r="C85" s="13"/>
      <c r="D85" s="6">
        <f>SUM(D82:D84)</f>
        <v>9549422</v>
      </c>
      <c r="E85" s="16"/>
      <c r="F85" s="6">
        <f>SUM(F82:F84)</f>
        <v>10365777</v>
      </c>
    </row>
    <row r="86" spans="2:6" x14ac:dyDescent="0.25">
      <c r="B86" s="13"/>
      <c r="C86" s="13"/>
      <c r="D86" s="8"/>
      <c r="E86" s="16"/>
      <c r="F86" s="8"/>
    </row>
    <row r="87" spans="2:6" ht="15.75" x14ac:dyDescent="0.3">
      <c r="B87" s="14" t="s">
        <v>51</v>
      </c>
      <c r="C87" s="13"/>
      <c r="D87" s="8">
        <f>+D79-D85</f>
        <v>11669908</v>
      </c>
      <c r="E87" s="16"/>
      <c r="F87" s="8">
        <f>+F79-F85</f>
        <v>12181195</v>
      </c>
    </row>
    <row r="88" spans="2:6" x14ac:dyDescent="0.25">
      <c r="B88" s="13"/>
      <c r="C88" s="13"/>
      <c r="D88" s="6" t="s">
        <v>4</v>
      </c>
      <c r="E88" s="16"/>
      <c r="F88" s="6" t="s">
        <v>4</v>
      </c>
    </row>
    <row r="89" spans="2:6" ht="15.75" x14ac:dyDescent="0.3">
      <c r="B89" s="14" t="s">
        <v>52</v>
      </c>
      <c r="C89" s="13"/>
      <c r="D89" s="6" t="s">
        <v>4</v>
      </c>
      <c r="E89" s="16"/>
      <c r="F89" s="6" t="s">
        <v>4</v>
      </c>
    </row>
    <row r="90" spans="2:6" x14ac:dyDescent="0.25">
      <c r="B90" s="13" t="s">
        <v>53</v>
      </c>
      <c r="C90" s="13"/>
      <c r="D90" s="6">
        <v>4718779</v>
      </c>
      <c r="E90" s="16"/>
      <c r="F90" s="6">
        <v>4188777</v>
      </c>
    </row>
    <row r="91" spans="2:6" x14ac:dyDescent="0.25">
      <c r="B91" s="13" t="s">
        <v>54</v>
      </c>
      <c r="C91" s="13"/>
      <c r="D91" s="6">
        <v>365634</v>
      </c>
      <c r="E91" s="16"/>
      <c r="F91" s="6">
        <v>366691</v>
      </c>
    </row>
    <row r="92" spans="2:6" x14ac:dyDescent="0.25">
      <c r="B92" s="13"/>
      <c r="C92" s="13"/>
      <c r="D92" s="9">
        <f>SUM(D90:D91)</f>
        <v>5084413</v>
      </c>
      <c r="E92" s="16"/>
      <c r="F92" s="9">
        <f>SUM(F90:F91)</f>
        <v>4555468</v>
      </c>
    </row>
    <row r="93" spans="2:6" ht="15.75" x14ac:dyDescent="0.3">
      <c r="B93" s="14" t="s">
        <v>55</v>
      </c>
      <c r="C93" s="13"/>
      <c r="D93" s="6" t="s">
        <v>4</v>
      </c>
      <c r="E93" s="16"/>
      <c r="F93" s="6" t="s">
        <v>4</v>
      </c>
    </row>
    <row r="94" spans="2:6" x14ac:dyDescent="0.25">
      <c r="B94" s="13" t="s">
        <v>56</v>
      </c>
      <c r="C94" s="13"/>
      <c r="D94" s="6">
        <v>4036</v>
      </c>
      <c r="E94" s="16"/>
      <c r="F94" s="6">
        <v>2084</v>
      </c>
    </row>
    <row r="95" spans="2:6" x14ac:dyDescent="0.25">
      <c r="B95" s="13" t="s">
        <v>57</v>
      </c>
      <c r="C95" s="13"/>
      <c r="D95" s="8">
        <v>-331022</v>
      </c>
      <c r="E95" s="16"/>
      <c r="F95" s="8">
        <v>-279609</v>
      </c>
    </row>
    <row r="96" spans="2:6" x14ac:dyDescent="0.25">
      <c r="B96" s="13"/>
      <c r="C96" s="13"/>
      <c r="D96" s="9">
        <f>SUM(D94:D95)</f>
        <v>-326986</v>
      </c>
      <c r="E96" s="16"/>
      <c r="F96" s="9">
        <f>SUM(F94:F95)</f>
        <v>-277525</v>
      </c>
    </row>
    <row r="97" spans="2:6" ht="15.75" x14ac:dyDescent="0.3">
      <c r="B97" s="14" t="s">
        <v>58</v>
      </c>
      <c r="C97" s="13"/>
      <c r="D97" s="6" t="s">
        <v>4</v>
      </c>
      <c r="E97" s="16"/>
      <c r="F97" s="6" t="s">
        <v>4</v>
      </c>
    </row>
    <row r="98" spans="2:6" x14ac:dyDescent="0.25">
      <c r="B98" s="13" t="s">
        <v>59</v>
      </c>
      <c r="C98" s="13"/>
      <c r="D98" s="6">
        <v>148921</v>
      </c>
      <c r="E98" s="16"/>
      <c r="F98" s="6">
        <v>126674</v>
      </c>
    </row>
    <row r="99" spans="2:6" x14ac:dyDescent="0.25">
      <c r="B99" s="13" t="s">
        <v>60</v>
      </c>
      <c r="C99" s="13"/>
      <c r="D99" s="10">
        <v>-66199</v>
      </c>
      <c r="E99" s="16"/>
      <c r="F99" s="10">
        <v>-66955</v>
      </c>
    </row>
    <row r="100" spans="2:6" x14ac:dyDescent="0.25">
      <c r="B100" s="13" t="s">
        <v>61</v>
      </c>
      <c r="C100" s="13"/>
      <c r="D100" s="10">
        <v>10993</v>
      </c>
      <c r="E100" s="16"/>
      <c r="F100" s="10">
        <v>22379</v>
      </c>
    </row>
    <row r="101" spans="2:6" x14ac:dyDescent="0.25">
      <c r="B101" s="13" t="s">
        <v>62</v>
      </c>
      <c r="C101" s="13"/>
      <c r="D101" s="10">
        <v>-3673</v>
      </c>
      <c r="E101" s="16"/>
      <c r="F101" s="10">
        <v>-5107</v>
      </c>
    </row>
    <row r="102" spans="2:6" x14ac:dyDescent="0.25">
      <c r="B102" s="13"/>
      <c r="C102" s="13"/>
      <c r="D102" s="9">
        <f>SUM(D98:D101)</f>
        <v>90042</v>
      </c>
      <c r="E102" s="17"/>
      <c r="F102" s="9">
        <f>SUM(F98:F101)</f>
        <v>76991</v>
      </c>
    </row>
    <row r="103" spans="2:6" x14ac:dyDescent="0.25">
      <c r="B103" s="13"/>
      <c r="C103" s="13"/>
      <c r="D103" s="10"/>
      <c r="E103" s="17"/>
      <c r="F103" s="10"/>
    </row>
    <row r="104" spans="2:6" ht="15.75" x14ac:dyDescent="0.3">
      <c r="B104" s="14" t="s">
        <v>63</v>
      </c>
      <c r="C104" s="5" t="s">
        <v>7</v>
      </c>
      <c r="D104" s="10">
        <f>+D87-D92-D96-D102</f>
        <v>6822439</v>
      </c>
      <c r="E104" s="18" t="s">
        <v>7</v>
      </c>
      <c r="F104" s="10">
        <f>+F87-F92-F96-F102</f>
        <v>7826261</v>
      </c>
    </row>
    <row r="105" spans="2:6" x14ac:dyDescent="0.25">
      <c r="B105" s="13"/>
      <c r="C105" s="13"/>
      <c r="D105" s="10"/>
      <c r="E105" s="17"/>
      <c r="F105" s="10"/>
    </row>
    <row r="106" spans="2:6" ht="15.75" x14ac:dyDescent="0.3">
      <c r="B106" s="14" t="s">
        <v>64</v>
      </c>
      <c r="C106" s="13"/>
      <c r="D106" s="6">
        <v>-2061924</v>
      </c>
      <c r="E106" s="16"/>
      <c r="F106" s="6">
        <v>-2359841</v>
      </c>
    </row>
    <row r="107" spans="2:6" x14ac:dyDescent="0.25">
      <c r="B107" s="13"/>
      <c r="C107" s="13"/>
      <c r="D107" s="8"/>
      <c r="E107" s="16"/>
      <c r="F107" s="8"/>
    </row>
    <row r="108" spans="2:6" ht="15.75" x14ac:dyDescent="0.3">
      <c r="B108" s="14" t="s">
        <v>65</v>
      </c>
      <c r="C108" s="5" t="s">
        <v>7</v>
      </c>
      <c r="D108" s="10">
        <f>SUM(D104:D107)</f>
        <v>4760515</v>
      </c>
      <c r="E108" s="5" t="s">
        <v>7</v>
      </c>
      <c r="F108" s="10">
        <f>SUM(F104:F107)</f>
        <v>5466420</v>
      </c>
    </row>
    <row r="109" spans="2:6" x14ac:dyDescent="0.25">
      <c r="B109" s="13"/>
      <c r="C109" s="13"/>
      <c r="D109" s="10"/>
      <c r="E109" s="16"/>
      <c r="F109" s="10"/>
    </row>
    <row r="110" spans="2:6" ht="15.75" x14ac:dyDescent="0.3">
      <c r="B110" s="14" t="s">
        <v>66</v>
      </c>
      <c r="C110" s="5" t="s">
        <v>7</v>
      </c>
      <c r="D110" s="10">
        <v>-227727</v>
      </c>
      <c r="E110" s="5" t="s">
        <v>7</v>
      </c>
      <c r="F110" s="10">
        <v>-270173</v>
      </c>
    </row>
    <row r="111" spans="2:6" x14ac:dyDescent="0.25">
      <c r="B111" s="13"/>
      <c r="C111" s="13"/>
      <c r="D111" s="10"/>
      <c r="E111" s="16"/>
      <c r="F111" s="10"/>
    </row>
    <row r="112" spans="2:6" ht="15.75" x14ac:dyDescent="0.3">
      <c r="B112" s="14" t="s">
        <v>67</v>
      </c>
      <c r="C112" s="5"/>
      <c r="D112" s="10"/>
      <c r="E112" s="5"/>
      <c r="F112" s="10"/>
    </row>
    <row r="113" spans="2:8" ht="15.75" x14ac:dyDescent="0.3">
      <c r="B113" s="13" t="s">
        <v>68</v>
      </c>
      <c r="C113" s="5" t="s">
        <v>7</v>
      </c>
      <c r="D113" s="10">
        <v>-3372</v>
      </c>
      <c r="E113" s="5" t="s">
        <v>7</v>
      </c>
      <c r="F113" s="10">
        <v>-1211</v>
      </c>
    </row>
    <row r="114" spans="2:8" ht="15.75" x14ac:dyDescent="0.3">
      <c r="B114" s="13" t="s">
        <v>69</v>
      </c>
      <c r="C114" s="5"/>
      <c r="D114" s="8">
        <v>0</v>
      </c>
      <c r="E114" s="16"/>
      <c r="F114" s="8">
        <v>7766</v>
      </c>
    </row>
    <row r="115" spans="2:8" ht="15.75" x14ac:dyDescent="0.3">
      <c r="B115" s="13"/>
      <c r="C115" s="5" t="s">
        <v>7</v>
      </c>
      <c r="D115" s="8">
        <f>SUM(D113:D114)</f>
        <v>-3372</v>
      </c>
      <c r="E115" s="16" t="s">
        <v>7</v>
      </c>
      <c r="F115" s="8">
        <f>SUM(F113:F114)</f>
        <v>6555</v>
      </c>
    </row>
    <row r="116" spans="2:8" ht="15.75" x14ac:dyDescent="0.3">
      <c r="B116" s="13"/>
      <c r="C116" s="5"/>
      <c r="D116" s="10"/>
      <c r="E116" s="18"/>
      <c r="F116" s="10"/>
    </row>
    <row r="117" spans="2:8" ht="16.5" thickBot="1" x14ac:dyDescent="0.35">
      <c r="B117" s="14" t="s">
        <v>70</v>
      </c>
      <c r="C117" s="5" t="s">
        <v>7</v>
      </c>
      <c r="D117" s="11">
        <f>+D108+D110+D115</f>
        <v>4529416</v>
      </c>
      <c r="E117" s="5" t="s">
        <v>7</v>
      </c>
      <c r="F117" s="11">
        <f>+F108+F110+F115</f>
        <v>5202802</v>
      </c>
      <c r="G117" s="12">
        <f>+D117-D45</f>
        <v>0</v>
      </c>
      <c r="H117" s="12">
        <f>+F117-F45</f>
        <v>0</v>
      </c>
    </row>
    <row r="118" spans="2:8" ht="16.5" thickTop="1" x14ac:dyDescent="0.3">
      <c r="B118" s="14"/>
      <c r="C118" s="5"/>
      <c r="D118" s="10"/>
      <c r="E118" s="5"/>
      <c r="F118" s="10"/>
    </row>
    <row r="119" spans="2:8" x14ac:dyDescent="0.25">
      <c r="D119" s="12"/>
      <c r="F119" s="12"/>
    </row>
    <row r="120" spans="2:8" x14ac:dyDescent="0.25">
      <c r="D120" s="12"/>
      <c r="F120" s="12"/>
    </row>
    <row r="121" spans="2:8" x14ac:dyDescent="0.25">
      <c r="D121" s="12"/>
      <c r="F121" s="12"/>
    </row>
    <row r="122" spans="2:8" x14ac:dyDescent="0.25">
      <c r="B122" s="2" t="s">
        <v>37</v>
      </c>
      <c r="C122" s="19" t="s">
        <v>38</v>
      </c>
      <c r="D122" s="19"/>
      <c r="E122" s="19"/>
      <c r="F122" s="19"/>
    </row>
    <row r="123" spans="2:8" x14ac:dyDescent="0.25">
      <c r="B123" s="2" t="s">
        <v>39</v>
      </c>
      <c r="C123" s="19" t="s">
        <v>40</v>
      </c>
      <c r="D123" s="19"/>
      <c r="E123" s="19"/>
      <c r="F123" s="19"/>
    </row>
    <row r="124" spans="2:8" x14ac:dyDescent="0.25">
      <c r="B124" s="2"/>
      <c r="C124" s="1"/>
      <c r="D124" s="1"/>
      <c r="E124" s="1"/>
      <c r="F124" s="1"/>
    </row>
    <row r="125" spans="2:8" x14ac:dyDescent="0.25">
      <c r="B125" s="2"/>
      <c r="C125" s="1"/>
      <c r="D125" s="1"/>
      <c r="E125" s="1"/>
      <c r="F125" s="1"/>
    </row>
    <row r="126" spans="2:8" x14ac:dyDescent="0.25">
      <c r="B126" s="2"/>
      <c r="C126" s="1"/>
      <c r="D126" s="1"/>
      <c r="E126" s="1"/>
      <c r="F126" s="1"/>
    </row>
    <row r="127" spans="2:8" x14ac:dyDescent="0.25">
      <c r="B127" s="2"/>
      <c r="C127" s="2"/>
      <c r="D127" s="2"/>
      <c r="E127" s="2"/>
      <c r="F127" s="2"/>
    </row>
    <row r="128" spans="2:8" x14ac:dyDescent="0.25">
      <c r="B128" s="19" t="s">
        <v>41</v>
      </c>
      <c r="C128" s="19"/>
      <c r="D128" s="19"/>
      <c r="E128" s="19"/>
      <c r="F128" s="19"/>
    </row>
    <row r="129" spans="2:6" x14ac:dyDescent="0.25">
      <c r="B129" s="19" t="s">
        <v>42</v>
      </c>
      <c r="C129" s="19"/>
      <c r="D129" s="19"/>
      <c r="E129" s="19"/>
      <c r="F129" s="19"/>
    </row>
    <row r="130" spans="2:6" x14ac:dyDescent="0.25">
      <c r="D130" s="12"/>
      <c r="F130" s="12"/>
    </row>
    <row r="131" spans="2:6" x14ac:dyDescent="0.25">
      <c r="D131" s="12"/>
      <c r="F131" s="12"/>
    </row>
    <row r="132" spans="2:6" x14ac:dyDescent="0.25">
      <c r="D132" s="12"/>
      <c r="F132" s="12"/>
    </row>
  </sheetData>
  <mergeCells count="14">
    <mergeCell ref="B65:F65"/>
    <mergeCell ref="B5:F5"/>
    <mergeCell ref="B7:F7"/>
    <mergeCell ref="B8:F8"/>
    <mergeCell ref="C59:F59"/>
    <mergeCell ref="C60:F60"/>
    <mergeCell ref="B66:F66"/>
    <mergeCell ref="B71:F71"/>
    <mergeCell ref="B73:F73"/>
    <mergeCell ref="B74:F74"/>
    <mergeCell ref="C122:F122"/>
    <mergeCell ref="C123:F123"/>
    <mergeCell ref="B128:F128"/>
    <mergeCell ref="B129:F1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Julio Diaz</cp:lastModifiedBy>
  <dcterms:created xsi:type="dcterms:W3CDTF">2018-05-05T16:32:02Z</dcterms:created>
  <dcterms:modified xsi:type="dcterms:W3CDTF">2018-05-09T21:54:10Z</dcterms:modified>
</cp:coreProperties>
</file>