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46" i="1" l="1"/>
  <c r="G47" i="1" s="1"/>
  <c r="G21" i="1"/>
  <c r="G17" i="1"/>
  <c r="G33" i="1" l="1"/>
  <c r="G19" i="2"/>
  <c r="I32" i="2" l="1"/>
  <c r="I25" i="2"/>
  <c r="I19" i="2"/>
  <c r="I27" i="2" s="1"/>
  <c r="I46" i="1"/>
  <c r="I42" i="1"/>
  <c r="I38" i="1"/>
  <c r="I33" i="1"/>
  <c r="I21" i="1"/>
  <c r="I17" i="1"/>
  <c r="I47" i="1" l="1"/>
  <c r="I34" i="2"/>
  <c r="I38" i="2" s="1"/>
  <c r="I42" i="2" s="1"/>
  <c r="I51" i="1" s="1"/>
  <c r="I25" i="1"/>
  <c r="I52" i="1" l="1"/>
  <c r="I61" i="1" s="1"/>
  <c r="G32" i="2"/>
  <c r="G25" i="2"/>
  <c r="G27" i="2" s="1"/>
  <c r="G42" i="1"/>
  <c r="G38" i="1"/>
  <c r="G34" i="2" l="1"/>
  <c r="G38" i="2" s="1"/>
  <c r="G42" i="2" s="1"/>
  <c r="G51" i="1" s="1"/>
  <c r="G25" i="1"/>
  <c r="G52" i="1" l="1"/>
  <c r="G61" i="1" s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<sst xmlns="http://schemas.openxmlformats.org/spreadsheetml/2006/main" count="102" uniqueCount="74">
  <si>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</si>
  <si>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</si>
  <si>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</si>
  <si>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</si>
  <si>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</si>
  <si>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</si>
  <si>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</si>
  <si>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</si>
  <si>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</si>
  <si>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</si>
  <si>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</si>
  <si>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</si>
  <si>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</si>
  <si>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</si>
  <si>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</si>
  <si>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</si>
  <si>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</si>
  <si>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</si>
  <si>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</si>
  <si>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</si>
  <si>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</si>
  <si>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</si>
  <si>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</si>
  <si>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</si>
  <si>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</si>
  <si>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</si>
  <si>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</si>
  <si>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</si>
  <si>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</si>
  <si>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</si>
  <si>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</si>
  <si>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</si>
  <si>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</si>
  <si>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</si>
  <si>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</si>
  <si>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</si>
  <si>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</si>
  <si>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</si>
  <si>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</si>
  <si>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</si>
  <si>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</si>
  <si>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</si>
  <si>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</si>
  <si>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</si>
  <si>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</si>
  <si>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</si>
  <si>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</si>
  <si>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</si>
  <si>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</si>
  <si>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</si>
  <si>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</si>
  <si>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</si>
  <si>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</si>
  <si>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</si>
  <si>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</si>
  <si>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</si>
  <si>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</si>
  <si>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</si>
  <si>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</si>
  <si>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</si>
  <si>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</si>
  <si>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</si>
  <si>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</si>
  <si>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</si>
  <si>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</si>
  <si>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2017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</si>
  <si>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</si>
  <si>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</si>
  <si>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</si>
  <si>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</si>
  <si>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</si>
  <si>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</si>
  <si>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Por los años terminados el 30 de Abril   de 2018 y 2017</t>
  </si>
  <si>
    <t>Al 30 de Abril 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</si>
</sst>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  <family val="1"/>
    </font>
    <font>
      <sz val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170" fontId="8" fillId="0" borderId="0" xfId="8" applyNumberFormat="1" applyFont="1" applyBorder="1" applyAlignment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66" fontId="18" fillId="0" borderId="0" xfId="25" applyNumberFormat="1" applyFont="1" applyProtection="1"/>
    <xf numFmtId="166" fontId="18" fillId="0" borderId="0" xfId="25" applyNumberFormat="1" applyFo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66" fontId="18" fillId="0" borderId="3" xfId="25" applyNumberFormat="1" applyFont="1" applyBorder="1" applyAlignment="1" applyProtection="1"/>
    <xf numFmtId="174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4" fontId="18" fillId="0" borderId="0" xfId="25" applyNumberFormat="1" applyFont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5" fontId="18" fillId="0" borderId="0" xfId="25" applyNumberFormat="1" applyFont="1" applyAlignment="1" applyProtection="1"/>
    <xf numFmtId="175" fontId="18" fillId="0" borderId="3" xfId="25" applyNumberFormat="1" applyFont="1" applyBorder="1" applyAlignment="1" applyProtection="1"/>
    <xf numFmtId="173" fontId="3" fillId="0" borderId="0" xfId="14" applyNumberFormat="1" applyFont="1" applyBorder="1" applyAlignment="1" applyProtection="1">
      <alignment horizontal="right"/>
    </xf>
    <xf numFmtId="175" fontId="3" fillId="0" borderId="0" xfId="14" applyNumberFormat="1" applyFont="1" applyBorder="1" applyAlignment="1" applyProtection="1">
      <alignment horizontal="right"/>
    </xf>
    <xf numFmtId="175" fontId="3" fillId="0" borderId="3" xfId="14" applyNumberFormat="1" applyFont="1" applyBorder="1" applyAlignment="1" applyProtection="1">
      <alignment horizontal="right"/>
    </xf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66" fontId="3" fillId="0" borderId="0" xfId="14" applyNumberFormat="1" applyFont="1" applyBorder="1" applyAlignment="1" applyProtection="1">
      <alignment horizontal="right"/>
    </xf>
    <xf numFmtId="166" fontId="3" fillId="0" borderId="3" xfId="14" applyNumberFormat="1" applyFont="1" applyBorder="1" applyAlignment="1" applyProtection="1">
      <alignment horizontal="right"/>
    </xf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0" xfId="14" applyNumberFormat="1" applyFont="1" applyBorder="1" applyAlignment="1" applyProtection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9" fillId="0" borderId="0" xfId="0" applyNumberFormat="1" applyFont="1" applyAlignment="1" applyProtection="1">
      <alignment horizontal="left" indent="1"/>
    </xf>
  </cellXfs>
  <cellStyles count="42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7" xfId="1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115" zoomScaleNormal="115" workbookViewId="0">
      <selection activeCell="O17" sqref="O17"/>
    </sheetView>
  </sheetViews>
  <sheetFormatPr baseColWidth="10" defaultColWidth="11.42578125" defaultRowHeight="15"/>
  <cols>
    <col min="1" max="1" width="53.85546875" style="66" customWidth="1"/>
    <col min="2" max="2" width="4.85546875" style="66" customWidth="1"/>
    <col min="3" max="3" width="3.28515625" style="66" customWidth="1"/>
    <col min="4" max="4" width="3" style="66" customWidth="1"/>
    <col min="5" max="5" width="14.7109375" style="66" customWidth="1"/>
    <col min="6" max="6" width="1.85546875" style="66" customWidth="1"/>
    <col min="7" max="7" width="11.42578125" style="66" customWidth="1"/>
    <col min="8" max="8" width="2.140625" style="66" customWidth="1"/>
    <col min="9" max="16384" width="11.42578125" style="66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6"/>
      <c r="B7" s="56"/>
      <c r="C7" s="56"/>
      <c r="D7" s="56"/>
      <c r="E7" s="56"/>
      <c r="F7" s="56"/>
      <c r="G7" s="56"/>
      <c r="H7" s="56"/>
      <c r="I7" s="56"/>
    </row>
    <row r="8" spans="1:18">
      <c r="A8" s="4"/>
      <c r="B8" s="4"/>
      <c r="C8" s="4"/>
      <c r="D8" s="4"/>
      <c r="E8" s="5"/>
      <c r="F8" s="6"/>
      <c r="G8" s="6" t="s">
        <v>64</v>
      </c>
      <c r="H8" s="6"/>
      <c r="I8" s="6" t="s">
        <v>65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50"/>
      <c r="F11" s="12"/>
      <c r="G11" s="70">
        <v>5228.8</v>
      </c>
      <c r="H11" s="71"/>
      <c r="I11" s="71">
        <v>2658.4</v>
      </c>
    </row>
    <row r="12" spans="1:18">
      <c r="A12" s="15" t="s">
        <v>2</v>
      </c>
      <c r="B12" s="15"/>
      <c r="C12" s="15"/>
      <c r="D12" s="15"/>
      <c r="E12" s="50"/>
      <c r="F12" s="12"/>
      <c r="G12" s="70">
        <v>0.1</v>
      </c>
      <c r="H12" s="71"/>
      <c r="I12" s="71">
        <v>0.5</v>
      </c>
      <c r="L12" s="66" t="s">
        <v>0</v>
      </c>
    </row>
    <row r="13" spans="1:18">
      <c r="A13" s="15" t="s">
        <v>23</v>
      </c>
      <c r="B13" s="15"/>
      <c r="C13" s="15"/>
      <c r="D13" s="15"/>
      <c r="E13" s="50"/>
      <c r="F13" s="12"/>
      <c r="G13" s="70">
        <v>28723.5</v>
      </c>
      <c r="H13" s="71"/>
      <c r="I13" s="71">
        <v>30744.9</v>
      </c>
      <c r="J13" s="54" t="s">
        <v>0</v>
      </c>
      <c r="K13" s="54"/>
      <c r="L13" s="54"/>
      <c r="M13" s="54"/>
      <c r="N13" s="54"/>
      <c r="O13" s="54"/>
      <c r="P13" s="54"/>
      <c r="Q13" s="54"/>
      <c r="R13" s="54"/>
    </row>
    <row r="14" spans="1:18">
      <c r="A14" s="15" t="s">
        <v>50</v>
      </c>
      <c r="B14" s="15"/>
      <c r="C14" s="15"/>
      <c r="D14" s="15"/>
      <c r="E14" s="50"/>
      <c r="F14" s="12"/>
      <c r="G14" s="70">
        <v>3085.4</v>
      </c>
      <c r="H14" s="71"/>
      <c r="I14" s="71">
        <v>3961.1249499999999</v>
      </c>
      <c r="K14" s="66" t="s">
        <v>0</v>
      </c>
    </row>
    <row r="15" spans="1:18">
      <c r="A15" s="15" t="s">
        <v>3</v>
      </c>
      <c r="B15" s="15"/>
      <c r="C15" s="15"/>
      <c r="D15" s="15"/>
      <c r="E15" s="50"/>
      <c r="F15" s="12"/>
      <c r="G15" s="70">
        <v>21773.5</v>
      </c>
      <c r="H15" s="71"/>
      <c r="I15" s="71">
        <v>19372.986680000002</v>
      </c>
    </row>
    <row r="16" spans="1:18">
      <c r="A16" s="15" t="s">
        <v>56</v>
      </c>
      <c r="B16" s="15"/>
      <c r="C16" s="15"/>
      <c r="D16" s="15"/>
      <c r="E16" s="50"/>
      <c r="F16" s="12"/>
      <c r="G16" s="70">
        <v>2658.5</v>
      </c>
      <c r="H16" s="71"/>
      <c r="I16" s="71">
        <v>2477.7210399999999</v>
      </c>
    </row>
    <row r="17" spans="1:13">
      <c r="A17" s="16"/>
      <c r="B17" s="16"/>
      <c r="C17" s="16"/>
      <c r="D17" s="16"/>
      <c r="E17" s="50"/>
      <c r="F17" s="17"/>
      <c r="G17" s="18">
        <f>SUM(G11:G16)</f>
        <v>61469.8</v>
      </c>
      <c r="H17" s="18"/>
      <c r="I17" s="18">
        <f>SUM(I11:I16)</f>
        <v>59215.632669999999</v>
      </c>
    </row>
    <row r="18" spans="1:13">
      <c r="A18" s="12" t="s">
        <v>24</v>
      </c>
      <c r="B18" s="12"/>
      <c r="C18" s="12"/>
      <c r="D18" s="12"/>
      <c r="E18" s="50"/>
      <c r="F18" s="19"/>
      <c r="G18" s="68" t="s">
        <v>0</v>
      </c>
      <c r="H18" s="68"/>
      <c r="I18" s="68" t="s">
        <v>0</v>
      </c>
    </row>
    <row r="19" spans="1:13" hidden="1">
      <c r="A19" s="20" t="s">
        <v>59</v>
      </c>
      <c r="B19" s="12"/>
      <c r="C19" s="12"/>
      <c r="D19" s="12"/>
      <c r="E19" s="50"/>
      <c r="F19" s="19"/>
      <c r="G19" s="68">
        <v>0</v>
      </c>
      <c r="H19" s="68"/>
      <c r="I19" s="68">
        <v>0</v>
      </c>
    </row>
    <row r="20" spans="1:13">
      <c r="A20" s="20" t="s">
        <v>71</v>
      </c>
      <c r="B20" s="20"/>
      <c r="C20" s="20"/>
      <c r="D20" s="20"/>
      <c r="E20" s="50"/>
      <c r="F20" s="19"/>
      <c r="G20" s="72">
        <v>6846.9</v>
      </c>
      <c r="H20" s="74"/>
      <c r="I20" s="74">
        <v>6093.26523</v>
      </c>
    </row>
    <row r="21" spans="1:13">
      <c r="A21" s="15"/>
      <c r="B21" s="15"/>
      <c r="C21" s="15"/>
      <c r="D21" s="15"/>
      <c r="E21" s="50"/>
      <c r="F21" s="19"/>
      <c r="G21" s="21">
        <f>SUM(G19:G20)</f>
        <v>6846.9</v>
      </c>
      <c r="H21" s="21"/>
      <c r="I21" s="21">
        <f>SUM(I19:I20)</f>
        <v>6093.26523</v>
      </c>
    </row>
    <row r="22" spans="1:13">
      <c r="A22" s="12" t="s">
        <v>33</v>
      </c>
      <c r="B22" s="12"/>
      <c r="C22" s="12"/>
      <c r="D22" s="12"/>
      <c r="E22" s="50"/>
      <c r="F22" s="19"/>
      <c r="G22" s="21"/>
      <c r="H22" s="21"/>
      <c r="I22" s="21"/>
    </row>
    <row r="23" spans="1:13" ht="15" customHeight="1">
      <c r="A23" s="41" t="s">
        <v>57</v>
      </c>
      <c r="B23" s="12"/>
      <c r="C23" s="12"/>
      <c r="D23" s="12"/>
      <c r="E23" s="50"/>
      <c r="F23" s="19"/>
      <c r="G23" s="21"/>
      <c r="H23" s="21"/>
      <c r="I23" s="21" t="s">
        <v>0</v>
      </c>
    </row>
    <row r="24" spans="1:13">
      <c r="A24" s="41" t="s">
        <v>0</v>
      </c>
      <c r="B24" s="20"/>
      <c r="C24" s="20"/>
      <c r="D24" s="20"/>
      <c r="E24" s="50"/>
      <c r="F24" s="19"/>
      <c r="G24" s="73">
        <v>4161.1000000000004</v>
      </c>
      <c r="H24" s="74"/>
      <c r="I24" s="74">
        <v>4487.3361500000001</v>
      </c>
    </row>
    <row r="25" spans="1:13" ht="21" customHeight="1" thickBot="1">
      <c r="A25" s="58" t="s">
        <v>25</v>
      </c>
      <c r="B25" s="58"/>
      <c r="C25" s="58"/>
      <c r="D25" s="58"/>
      <c r="E25" s="50"/>
      <c r="F25" s="59"/>
      <c r="G25" s="22">
        <f>G17+G21+G24</f>
        <v>72477.8</v>
      </c>
      <c r="H25" s="22"/>
      <c r="I25" s="22">
        <f>I17+I21+I24</f>
        <v>69796.234049999999</v>
      </c>
      <c r="M25" s="66" t="s">
        <v>0</v>
      </c>
    </row>
    <row r="26" spans="1:13" ht="15.75" thickTop="1">
      <c r="A26" s="12"/>
      <c r="B26" s="12"/>
      <c r="C26" s="12"/>
      <c r="D26" s="12"/>
      <c r="E26" s="50"/>
      <c r="F26" s="59"/>
      <c r="G26" s="21"/>
      <c r="H26" s="21"/>
      <c r="I26" s="21"/>
    </row>
    <row r="27" spans="1:13">
      <c r="A27" s="30" t="s">
        <v>26</v>
      </c>
      <c r="B27" s="8"/>
      <c r="C27" s="8"/>
      <c r="D27" s="8"/>
      <c r="E27" s="51"/>
      <c r="F27" s="23"/>
      <c r="G27" s="24"/>
      <c r="H27" s="24"/>
      <c r="I27" s="24"/>
    </row>
    <row r="28" spans="1:13">
      <c r="A28" s="59" t="s">
        <v>27</v>
      </c>
      <c r="B28" s="59"/>
      <c r="C28" s="59"/>
      <c r="D28" s="59"/>
      <c r="E28" s="52"/>
      <c r="F28" s="59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2"/>
      <c r="F29" s="59"/>
      <c r="G29" s="75">
        <v>1707.6</v>
      </c>
      <c r="H29" s="77"/>
      <c r="I29" s="77">
        <v>1516.8943999999999</v>
      </c>
      <c r="J29" s="42"/>
    </row>
    <row r="30" spans="1:13">
      <c r="A30" s="15" t="s">
        <v>5</v>
      </c>
      <c r="B30" s="15"/>
      <c r="C30" s="15"/>
      <c r="D30" s="15"/>
      <c r="E30" s="52"/>
      <c r="F30" s="59"/>
      <c r="G30" s="76">
        <v>173.5</v>
      </c>
      <c r="H30" s="86"/>
      <c r="I30" s="86">
        <v>304.50076999999999</v>
      </c>
    </row>
    <row r="31" spans="1:13">
      <c r="A31" s="15" t="s">
        <v>58</v>
      </c>
      <c r="B31" s="15"/>
      <c r="C31" s="15"/>
      <c r="D31" s="15"/>
      <c r="E31" s="52"/>
      <c r="F31" s="59"/>
      <c r="G31" s="76">
        <v>10658.2</v>
      </c>
      <c r="H31" s="25"/>
      <c r="I31" s="78">
        <v>9053.2067000000006</v>
      </c>
    </row>
    <row r="32" spans="1:13">
      <c r="A32" s="15" t="s">
        <v>6</v>
      </c>
      <c r="B32" s="15"/>
      <c r="C32" s="15"/>
      <c r="D32" s="15"/>
      <c r="E32" s="52"/>
      <c r="F32" s="59"/>
      <c r="G32" s="79">
        <v>3651.1</v>
      </c>
      <c r="H32" s="61"/>
      <c r="I32" s="79">
        <v>3414.7380400000002</v>
      </c>
    </row>
    <row r="33" spans="1:11">
      <c r="A33" s="15"/>
      <c r="B33" s="15"/>
      <c r="C33" s="15"/>
      <c r="D33" s="15"/>
      <c r="E33" s="52"/>
      <c r="F33" s="59"/>
      <c r="G33" s="31">
        <f>SUM(G29:G32)</f>
        <v>16190.400000000001</v>
      </c>
      <c r="H33" s="25"/>
      <c r="I33" s="31">
        <f>SUM(I29:I32)</f>
        <v>14289.339910000001</v>
      </c>
    </row>
    <row r="34" spans="1:11">
      <c r="A34" s="59" t="s">
        <v>34</v>
      </c>
      <c r="B34" s="59"/>
      <c r="C34" s="59"/>
      <c r="D34" s="59"/>
      <c r="E34" s="52"/>
      <c r="F34" s="59"/>
      <c r="G34" s="25"/>
      <c r="H34" s="25"/>
      <c r="I34" s="25"/>
    </row>
    <row r="35" spans="1:11">
      <c r="A35" s="15" t="s">
        <v>7</v>
      </c>
      <c r="B35" s="15"/>
      <c r="C35" s="15"/>
      <c r="D35" s="15"/>
      <c r="E35" s="53"/>
      <c r="F35" s="59"/>
      <c r="G35" s="80">
        <v>3653.7</v>
      </c>
      <c r="H35" s="25"/>
      <c r="I35" s="82">
        <v>3352.84645</v>
      </c>
    </row>
    <row r="36" spans="1:11">
      <c r="A36" s="15" t="s">
        <v>8</v>
      </c>
      <c r="B36" s="15"/>
      <c r="C36" s="15"/>
      <c r="D36" s="15"/>
      <c r="E36" s="52"/>
      <c r="F36" s="59"/>
      <c r="G36" s="80">
        <v>262.14999999999998</v>
      </c>
      <c r="H36" s="25"/>
      <c r="I36" s="82">
        <v>75.943740000000005</v>
      </c>
    </row>
    <row r="37" spans="1:11">
      <c r="A37" s="15" t="s">
        <v>9</v>
      </c>
      <c r="B37" s="15"/>
      <c r="C37" s="15"/>
      <c r="D37" s="15"/>
      <c r="E37" s="52"/>
      <c r="F37" s="59"/>
      <c r="G37" s="81">
        <v>2358.6</v>
      </c>
      <c r="H37" s="25"/>
      <c r="I37" s="83">
        <v>2058.1084000000001</v>
      </c>
    </row>
    <row r="38" spans="1:11">
      <c r="A38" s="15"/>
      <c r="B38" s="15"/>
      <c r="C38" s="15"/>
      <c r="D38" s="15"/>
      <c r="E38" s="52"/>
      <c r="F38" s="59"/>
      <c r="G38" s="25">
        <f>SUM(G35:G37)</f>
        <v>6274.45</v>
      </c>
      <c r="H38" s="25"/>
      <c r="I38" s="25">
        <f>SUM(I35:I37)</f>
        <v>5486.8985900000007</v>
      </c>
    </row>
    <row r="39" spans="1:11">
      <c r="A39" s="59" t="s">
        <v>28</v>
      </c>
      <c r="B39" s="59"/>
      <c r="C39" s="59"/>
      <c r="D39" s="59"/>
      <c r="E39" s="52"/>
      <c r="F39" s="59"/>
      <c r="G39" s="25"/>
      <c r="H39" s="25"/>
      <c r="I39" s="25"/>
    </row>
    <row r="40" spans="1:11">
      <c r="A40" s="15" t="s">
        <v>10</v>
      </c>
      <c r="B40" s="15"/>
      <c r="C40" s="15"/>
      <c r="D40" s="15"/>
      <c r="E40" s="52"/>
      <c r="F40" s="59"/>
      <c r="G40" s="84">
        <v>1597.9</v>
      </c>
      <c r="H40" s="25"/>
      <c r="I40" s="86">
        <v>1761.62625</v>
      </c>
    </row>
    <row r="41" spans="1:11">
      <c r="A41" s="15" t="s">
        <v>11</v>
      </c>
      <c r="B41" s="15"/>
      <c r="C41" s="15"/>
      <c r="D41" s="15"/>
      <c r="E41" s="52"/>
      <c r="F41" s="59"/>
      <c r="G41" s="85">
        <v>13065</v>
      </c>
      <c r="H41" s="25"/>
      <c r="I41" s="87">
        <v>13343.693569999999</v>
      </c>
    </row>
    <row r="42" spans="1:11">
      <c r="A42" s="15"/>
      <c r="B42" s="15"/>
      <c r="C42" s="15"/>
      <c r="D42" s="15"/>
      <c r="E42" s="52"/>
      <c r="F42" s="59"/>
      <c r="G42" s="25">
        <f>SUM(G40:G41)</f>
        <v>14662.9</v>
      </c>
      <c r="H42" s="25"/>
      <c r="I42" s="25">
        <f>SUM(I40:I41)</f>
        <v>15105.319819999999</v>
      </c>
      <c r="K42" s="104"/>
    </row>
    <row r="43" spans="1:11">
      <c r="A43" s="27" t="s">
        <v>29</v>
      </c>
      <c r="B43" s="27"/>
      <c r="C43" s="27"/>
      <c r="D43" s="27"/>
      <c r="E43" s="52"/>
      <c r="F43" s="59"/>
      <c r="G43" s="25"/>
      <c r="H43" s="25"/>
      <c r="I43" s="25"/>
      <c r="K43" s="104"/>
    </row>
    <row r="44" spans="1:11">
      <c r="A44" s="15" t="s">
        <v>12</v>
      </c>
      <c r="B44" s="15"/>
      <c r="C44" s="15"/>
      <c r="D44" s="15"/>
      <c r="E44" s="52"/>
      <c r="F44" s="59"/>
      <c r="G44" s="86">
        <v>3281</v>
      </c>
      <c r="H44" s="25"/>
      <c r="I44" s="86">
        <v>4019.9</v>
      </c>
    </row>
    <row r="45" spans="1:11">
      <c r="A45" s="15" t="s">
        <v>13</v>
      </c>
      <c r="B45" s="15"/>
      <c r="C45" s="15"/>
      <c r="D45" s="15"/>
      <c r="E45" s="52"/>
      <c r="F45" s="59"/>
      <c r="G45" s="86">
        <v>1645.5</v>
      </c>
      <c r="H45" s="25"/>
      <c r="I45" s="86">
        <v>1353.8</v>
      </c>
    </row>
    <row r="46" spans="1:11" ht="17.25" customHeight="1">
      <c r="A46" s="19"/>
      <c r="B46" s="19"/>
      <c r="C46" s="19"/>
      <c r="D46" s="19"/>
      <c r="E46" s="52"/>
      <c r="F46" s="59"/>
      <c r="G46" s="28">
        <f>SUM(G44:G45)</f>
        <v>4926.5</v>
      </c>
      <c r="H46" s="25"/>
      <c r="I46" s="28">
        <f>SUM(I44:I45)</f>
        <v>5373.7</v>
      </c>
    </row>
    <row r="47" spans="1:11" ht="19.5" customHeight="1">
      <c r="A47" s="8" t="s">
        <v>30</v>
      </c>
      <c r="B47" s="27"/>
      <c r="C47" s="27"/>
      <c r="D47" s="27"/>
      <c r="E47" s="52"/>
      <c r="F47" s="59"/>
      <c r="G47" s="26">
        <f>G33+G38+G42+G46</f>
        <v>42054.25</v>
      </c>
      <c r="H47" s="25"/>
      <c r="I47" s="26">
        <f>I33+I38+I42+I46</f>
        <v>40255.258319999994</v>
      </c>
    </row>
    <row r="48" spans="1:11">
      <c r="A48" s="59" t="s">
        <v>31</v>
      </c>
      <c r="B48" s="59"/>
      <c r="C48" s="59"/>
      <c r="D48" s="59"/>
      <c r="E48" s="52"/>
      <c r="F48" s="59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2"/>
      <c r="F49" s="59"/>
      <c r="G49" s="86">
        <v>13000</v>
      </c>
      <c r="H49" s="25"/>
      <c r="I49" s="86">
        <v>13000</v>
      </c>
    </row>
    <row r="50" spans="1:9" ht="15.75" customHeight="1">
      <c r="A50" s="20" t="s">
        <v>15</v>
      </c>
      <c r="B50" s="29"/>
      <c r="C50" s="29"/>
      <c r="D50" s="29"/>
      <c r="E50" s="52"/>
      <c r="F50" s="59"/>
      <c r="G50" s="86">
        <v>17423.5</v>
      </c>
      <c r="H50" s="25"/>
      <c r="I50" s="86">
        <v>16540.90696</v>
      </c>
    </row>
    <row r="51" spans="1:9" ht="18" customHeight="1">
      <c r="A51" s="19"/>
      <c r="B51" s="19"/>
      <c r="C51" s="19"/>
      <c r="D51" s="19"/>
      <c r="E51" s="52"/>
      <c r="F51" s="59"/>
      <c r="G51" s="25">
        <f>SUM(G49:G50)</f>
        <v>30423.5</v>
      </c>
      <c r="H51" s="25"/>
      <c r="I51" s="25">
        <f>SUM(I49:I50)</f>
        <v>29540.90696</v>
      </c>
    </row>
    <row r="52" spans="1:9" ht="19.5" customHeight="1" thickBot="1">
      <c r="A52" s="58" t="s">
        <v>32</v>
      </c>
      <c r="B52" s="58"/>
      <c r="C52" s="58"/>
      <c r="D52" s="58"/>
      <c r="E52" s="52"/>
      <c r="F52" s="59"/>
      <c r="G52" s="22">
        <f>G47+G51</f>
        <v>72477.75</v>
      </c>
      <c r="H52" s="25"/>
      <c r="I52" s="22">
        <f>I47+I51</f>
        <v>69796.165279999987</v>
      </c>
    </row>
    <row r="53" spans="1:9" ht="19.5" customHeight="1" thickTop="1">
      <c r="A53" s="58"/>
      <c r="B53" s="58"/>
      <c r="C53" s="58"/>
      <c r="D53" s="58"/>
      <c r="E53" s="52"/>
      <c r="F53" s="59"/>
      <c r="G53" s="21"/>
      <c r="H53" s="25"/>
      <c r="I53" s="21"/>
    </row>
    <row r="54" spans="1:9">
      <c r="A54" s="66" t="s">
        <v>66</v>
      </c>
      <c r="B54" s="66" t="s">
        <v>67</v>
      </c>
      <c r="E54" s="40"/>
      <c r="G54" s="49" t="s">
        <v>69</v>
      </c>
      <c r="H54" s="67"/>
      <c r="I54" s="49"/>
    </row>
    <row r="55" spans="1:9" ht="15" customHeight="1">
      <c r="A55" s="69" t="s">
        <v>60</v>
      </c>
      <c r="B55" s="69" t="s">
        <v>68</v>
      </c>
      <c r="C55" s="58"/>
      <c r="D55" s="58"/>
      <c r="E55" s="47"/>
      <c r="F55" s="58"/>
      <c r="G55" s="60" t="s">
        <v>70</v>
      </c>
      <c r="H55" s="59"/>
      <c r="I55" s="60"/>
    </row>
    <row r="56" spans="1:9" ht="15.75" thickBot="1">
      <c r="A56" s="56"/>
      <c r="B56" s="56"/>
      <c r="C56" s="56"/>
      <c r="D56" s="56"/>
      <c r="E56" s="56"/>
      <c r="F56" s="56"/>
      <c r="G56" s="56"/>
      <c r="H56" s="56"/>
      <c r="I56" s="56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9" spans="1:9">
      <c r="G59" s="67" t="s">
        <v>0</v>
      </c>
      <c r="I59" s="67" t="s">
        <v>0</v>
      </c>
    </row>
    <row r="61" spans="1:9">
      <c r="G61" s="67">
        <f>+G52-G25</f>
        <v>-5.0000000002910383E-2</v>
      </c>
      <c r="I61" s="67">
        <f>+I52-I25</f>
        <v>-6.8770000012591481E-2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opLeftCell="A14" zoomScaleNormal="100" workbookViewId="0">
      <selection activeCell="I49" sqref="I49"/>
    </sheetView>
  </sheetViews>
  <sheetFormatPr baseColWidth="10" defaultColWidth="11.42578125" defaultRowHeight="15"/>
  <cols>
    <col min="1" max="1" width="40.28515625" style="66" customWidth="1"/>
    <col min="2" max="3" width="9.140625" style="66"/>
    <col min="4" max="4" width="4.42578125" style="66" customWidth="1"/>
    <col min="5" max="5" width="6.42578125" style="40" customWidth="1"/>
    <col min="6" max="6" width="1.5703125" style="66" customWidth="1"/>
    <col min="7" max="7" width="15.140625" style="67" customWidth="1"/>
    <col min="8" max="8" width="3.42578125" style="67" customWidth="1"/>
    <col min="9" max="9" width="11.5703125" style="67" customWidth="1"/>
    <col min="10" max="12" width="11.42578125" style="65"/>
    <col min="13" max="16384" width="11.42578125" style="66"/>
  </cols>
  <sheetData>
    <row r="1" spans="1:11">
      <c r="A1" s="1" t="s">
        <v>16</v>
      </c>
      <c r="B1" s="1"/>
      <c r="C1" s="1"/>
      <c r="D1" s="1"/>
      <c r="E1" s="43"/>
      <c r="F1" s="1"/>
      <c r="G1" s="7"/>
      <c r="H1" s="7"/>
      <c r="I1" s="7"/>
      <c r="J1" s="38"/>
      <c r="K1" s="38"/>
    </row>
    <row r="2" spans="1:11">
      <c r="A2" s="2" t="s">
        <v>17</v>
      </c>
      <c r="B2" s="2"/>
      <c r="C2" s="2"/>
      <c r="D2" s="2"/>
      <c r="E2" s="44"/>
      <c r="F2" s="2"/>
      <c r="G2" s="7"/>
      <c r="H2" s="7"/>
      <c r="I2" s="7"/>
      <c r="J2" s="38"/>
      <c r="K2" s="38"/>
    </row>
    <row r="3" spans="1:11" ht="10.5" customHeight="1">
      <c r="A3" s="2"/>
      <c r="B3" s="2"/>
      <c r="C3" s="2"/>
      <c r="D3" s="2"/>
      <c r="E3" s="44"/>
      <c r="F3" s="2"/>
      <c r="G3" s="7"/>
      <c r="H3" s="7"/>
      <c r="I3" s="7"/>
      <c r="J3" s="38"/>
      <c r="K3" s="38"/>
    </row>
    <row r="4" spans="1:11">
      <c r="A4" s="1" t="s">
        <v>48</v>
      </c>
      <c r="B4" s="1"/>
      <c r="C4" s="1"/>
      <c r="D4" s="1"/>
      <c r="E4" s="43"/>
      <c r="F4" s="1"/>
      <c r="G4" s="7"/>
      <c r="H4" s="7"/>
      <c r="I4" s="7"/>
      <c r="J4" s="38"/>
      <c r="K4" s="38"/>
    </row>
    <row r="5" spans="1:11" ht="10.5" customHeight="1">
      <c r="A5" s="2"/>
      <c r="B5" s="2"/>
      <c r="C5" s="2"/>
      <c r="D5" s="2"/>
      <c r="E5" s="44"/>
      <c r="F5" s="2"/>
      <c r="G5" s="7"/>
      <c r="H5" s="7"/>
      <c r="I5" s="7"/>
      <c r="J5" s="38"/>
      <c r="K5" s="38"/>
    </row>
    <row r="6" spans="1:11">
      <c r="A6" s="3" t="s">
        <v>72</v>
      </c>
      <c r="B6" s="3"/>
      <c r="C6" s="3"/>
      <c r="D6" s="3"/>
      <c r="E6" s="44"/>
      <c r="F6" s="3"/>
      <c r="G6" s="2"/>
      <c r="H6" s="2"/>
      <c r="I6" s="2"/>
      <c r="J6" s="39"/>
      <c r="K6" s="39"/>
    </row>
    <row r="7" spans="1:11" ht="10.5" customHeight="1">
      <c r="A7" s="2"/>
      <c r="B7" s="2"/>
      <c r="C7" s="2"/>
      <c r="D7" s="2"/>
      <c r="E7" s="44"/>
      <c r="F7" s="2"/>
      <c r="G7" s="7"/>
      <c r="H7" s="7"/>
      <c r="I7" s="7"/>
      <c r="J7" s="38"/>
      <c r="K7" s="38"/>
    </row>
    <row r="8" spans="1:11">
      <c r="A8" s="2" t="s">
        <v>19</v>
      </c>
      <c r="B8" s="2"/>
      <c r="C8" s="2"/>
      <c r="D8" s="2"/>
      <c r="E8" s="44"/>
      <c r="F8" s="2"/>
      <c r="G8" s="2"/>
      <c r="H8" s="2"/>
      <c r="I8" s="2"/>
      <c r="J8" s="39"/>
      <c r="K8" s="39"/>
    </row>
    <row r="9" spans="1:11" ht="15.75" thickBot="1">
      <c r="A9" s="56"/>
      <c r="B9" s="56"/>
      <c r="C9" s="56"/>
      <c r="D9" s="56"/>
      <c r="E9" s="45"/>
      <c r="F9" s="56"/>
      <c r="G9" s="56"/>
      <c r="H9" s="56"/>
      <c r="I9" s="56"/>
      <c r="J9" s="57"/>
      <c r="K9" s="57"/>
    </row>
    <row r="10" spans="1:11">
      <c r="A10" s="57"/>
      <c r="B10" s="57"/>
      <c r="C10" s="57"/>
      <c r="D10" s="57"/>
      <c r="E10" s="46"/>
      <c r="F10" s="57"/>
      <c r="G10" s="57"/>
      <c r="H10" s="57"/>
      <c r="I10" s="57"/>
      <c r="J10" s="57"/>
      <c r="K10" s="57"/>
    </row>
    <row r="11" spans="1:11">
      <c r="A11" s="4"/>
      <c r="B11" s="4"/>
      <c r="C11" s="4"/>
      <c r="D11" s="4"/>
      <c r="E11" s="5"/>
      <c r="F11" s="4"/>
      <c r="G11" s="6" t="s">
        <v>64</v>
      </c>
      <c r="H11" s="6"/>
      <c r="I11" s="6" t="s">
        <v>65</v>
      </c>
    </row>
    <row r="12" spans="1:11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1">
      <c r="A13" s="34" t="s">
        <v>51</v>
      </c>
    </row>
    <row r="14" spans="1:11">
      <c r="A14" s="36" t="s">
        <v>35</v>
      </c>
      <c r="G14" s="88">
        <v>25632.888739999999</v>
      </c>
      <c r="H14" s="88"/>
      <c r="I14" s="88">
        <v>23734.867610000001</v>
      </c>
    </row>
    <row r="15" spans="1:11">
      <c r="A15" s="36" t="s">
        <v>36</v>
      </c>
      <c r="D15" s="54"/>
      <c r="E15" s="55"/>
      <c r="G15" s="89">
        <v>8905.2756000000008</v>
      </c>
      <c r="H15" s="89"/>
      <c r="I15" s="89">
        <v>9209.0260199999993</v>
      </c>
      <c r="K15" s="65" t="s">
        <v>0</v>
      </c>
    </row>
    <row r="16" spans="1:11" ht="16.5" customHeight="1">
      <c r="A16" s="37" t="s">
        <v>61</v>
      </c>
      <c r="D16" s="54"/>
      <c r="E16" s="55"/>
      <c r="G16" s="89">
        <v>3295.5022600000002</v>
      </c>
      <c r="H16" s="89"/>
      <c r="I16" s="89">
        <v>3245.6827899999998</v>
      </c>
    </row>
    <row r="17" spans="1:13">
      <c r="A17" s="36" t="s">
        <v>37</v>
      </c>
      <c r="D17" s="54"/>
      <c r="E17" s="55"/>
      <c r="G17" s="89">
        <v>2788.9938000000002</v>
      </c>
      <c r="H17" s="89"/>
      <c r="I17" s="89">
        <v>2998.3871300000001</v>
      </c>
    </row>
    <row r="18" spans="1:13">
      <c r="A18" s="36" t="s">
        <v>38</v>
      </c>
      <c r="D18" s="54"/>
      <c r="E18" s="55"/>
      <c r="G18" s="90">
        <v>897.70866999999998</v>
      </c>
      <c r="H18" s="90"/>
      <c r="I18" s="90">
        <v>889.35359000000005</v>
      </c>
    </row>
    <row r="19" spans="1:13">
      <c r="A19" s="33"/>
      <c r="D19" s="54"/>
      <c r="E19" s="55"/>
      <c r="G19" s="91">
        <f>SUM(G14:G18)</f>
        <v>41520.369070000008</v>
      </c>
      <c r="H19" s="91"/>
      <c r="I19" s="91">
        <f>SUM(I14:I18)</f>
        <v>40077.317139999999</v>
      </c>
    </row>
    <row r="20" spans="1:13">
      <c r="A20" s="34" t="s">
        <v>52</v>
      </c>
      <c r="D20" s="54"/>
      <c r="E20" s="55"/>
      <c r="G20" s="92"/>
      <c r="H20" s="92"/>
      <c r="I20" s="92"/>
    </row>
    <row r="21" spans="1:13">
      <c r="A21" s="36" t="s">
        <v>39</v>
      </c>
      <c r="D21" s="54"/>
      <c r="E21" s="55"/>
      <c r="G21" s="93">
        <v>11176.01398</v>
      </c>
      <c r="H21" s="93"/>
      <c r="I21" s="93">
        <v>12119.417100000001</v>
      </c>
    </row>
    <row r="22" spans="1:13">
      <c r="A22" s="36" t="s">
        <v>40</v>
      </c>
      <c r="D22" s="54"/>
      <c r="E22" s="55"/>
      <c r="G22" s="93">
        <v>16243.2714</v>
      </c>
      <c r="H22" s="93"/>
      <c r="I22" s="93">
        <v>14436.69808</v>
      </c>
    </row>
    <row r="23" spans="1:13">
      <c r="A23" s="36" t="s">
        <v>41</v>
      </c>
      <c r="D23" s="54"/>
      <c r="E23" s="55"/>
      <c r="G23" s="93">
        <v>6017.0171300000002</v>
      </c>
      <c r="H23" s="93"/>
      <c r="I23" s="93">
        <v>5672.8905500000001</v>
      </c>
    </row>
    <row r="24" spans="1:13">
      <c r="A24" s="36" t="s">
        <v>54</v>
      </c>
      <c r="D24" s="54"/>
      <c r="E24" s="55"/>
      <c r="G24" s="94">
        <v>4332.5573700000004</v>
      </c>
      <c r="H24" s="94"/>
      <c r="I24" s="94">
        <v>4222.4785599999996</v>
      </c>
    </row>
    <row r="25" spans="1:13" ht="21" customHeight="1">
      <c r="A25" s="34"/>
      <c r="D25" s="54"/>
      <c r="E25" s="55"/>
      <c r="G25" s="95">
        <f>SUM(G21:G24)</f>
        <v>37768.859880000004</v>
      </c>
      <c r="H25" s="96"/>
      <c r="I25" s="95">
        <f>SUM(I21:I24)</f>
        <v>36451.48429</v>
      </c>
      <c r="M25" s="66" t="s">
        <v>0</v>
      </c>
    </row>
    <row r="26" spans="1:13" ht="13.5" customHeight="1">
      <c r="A26" s="34" t="s">
        <v>62</v>
      </c>
      <c r="D26" s="54"/>
      <c r="E26" s="55"/>
      <c r="G26" s="93">
        <v>5.0310000000000001E-2</v>
      </c>
      <c r="H26" s="93"/>
      <c r="I26" s="93">
        <v>14.12933</v>
      </c>
    </row>
    <row r="27" spans="1:13" ht="21" customHeight="1">
      <c r="A27" s="32" t="s">
        <v>42</v>
      </c>
      <c r="D27" s="54"/>
      <c r="E27" s="55"/>
      <c r="G27" s="97">
        <f>+G19-G25-G26</f>
        <v>3751.4588800000042</v>
      </c>
      <c r="H27" s="91"/>
      <c r="I27" s="97">
        <f>+I19-I25-I26</f>
        <v>3611.7035199999987</v>
      </c>
      <c r="L27" s="65" t="s">
        <v>0</v>
      </c>
    </row>
    <row r="28" spans="1:13">
      <c r="A28" s="32"/>
      <c r="D28" s="54"/>
      <c r="E28" s="55"/>
      <c r="G28" s="98"/>
      <c r="H28" s="98"/>
      <c r="I28" s="98"/>
    </row>
    <row r="29" spans="1:13">
      <c r="A29" s="34" t="s">
        <v>53</v>
      </c>
      <c r="D29" s="54"/>
      <c r="E29" s="55"/>
      <c r="G29" s="98"/>
      <c r="H29" s="98"/>
      <c r="I29" s="98"/>
    </row>
    <row r="30" spans="1:13">
      <c r="A30" s="36" t="s">
        <v>43</v>
      </c>
      <c r="D30" s="54"/>
      <c r="E30" s="55"/>
      <c r="G30" s="99">
        <v>109.54736</v>
      </c>
      <c r="H30" s="99"/>
      <c r="I30" s="99">
        <v>113.34004</v>
      </c>
    </row>
    <row r="31" spans="1:13">
      <c r="A31" s="36" t="s">
        <v>46</v>
      </c>
      <c r="D31" s="54"/>
      <c r="E31" s="55"/>
      <c r="G31" s="100">
        <v>1630.3839700000001</v>
      </c>
      <c r="H31" s="100"/>
      <c r="I31" s="100">
        <v>1754.6085399999999</v>
      </c>
    </row>
    <row r="32" spans="1:13" ht="18.75" customHeight="1">
      <c r="A32" s="35"/>
      <c r="D32" s="54"/>
      <c r="E32" s="55"/>
      <c r="G32" s="101">
        <f>SUM(G30:G31)</f>
        <v>1739.9313300000001</v>
      </c>
      <c r="H32" s="98"/>
      <c r="I32" s="101">
        <f>SUM(I30:I31)</f>
        <v>1867.94858</v>
      </c>
    </row>
    <row r="33" spans="1:11">
      <c r="A33" s="35"/>
      <c r="D33" s="54"/>
      <c r="E33" s="55"/>
      <c r="G33" s="102"/>
      <c r="H33" s="98"/>
      <c r="I33" s="102"/>
    </row>
    <row r="34" spans="1:11">
      <c r="A34" s="32" t="s">
        <v>45</v>
      </c>
      <c r="D34" s="54"/>
      <c r="E34" s="55"/>
      <c r="G34" s="98">
        <f>+G27-G32</f>
        <v>2011.5275500000041</v>
      </c>
      <c r="H34" s="98"/>
      <c r="I34" s="98">
        <f>+I27-I32</f>
        <v>1743.7549399999987</v>
      </c>
    </row>
    <row r="35" spans="1:11">
      <c r="A35" s="32"/>
      <c r="D35" s="54"/>
      <c r="E35" s="55"/>
      <c r="G35" s="98"/>
      <c r="H35" s="98"/>
      <c r="I35" s="98"/>
    </row>
    <row r="36" spans="1:11">
      <c r="A36" s="34" t="s">
        <v>44</v>
      </c>
      <c r="D36" s="54"/>
      <c r="E36" s="55"/>
      <c r="G36" s="90">
        <v>58.560420000000001</v>
      </c>
      <c r="H36" s="90"/>
      <c r="I36" s="90">
        <v>-17.296389999999999</v>
      </c>
    </row>
    <row r="37" spans="1:11" ht="10.5" customHeight="1">
      <c r="A37" s="32"/>
      <c r="D37" s="54"/>
      <c r="E37" s="55"/>
      <c r="G37" s="98"/>
      <c r="H37" s="98"/>
      <c r="I37" s="98"/>
    </row>
    <row r="38" spans="1:11">
      <c r="A38" s="32" t="s">
        <v>55</v>
      </c>
      <c r="D38" s="54"/>
      <c r="E38" s="55"/>
      <c r="G38" s="91">
        <f>SUM(G34:G36)</f>
        <v>2070.0879700000041</v>
      </c>
      <c r="H38" s="91"/>
      <c r="I38" s="91">
        <f>SUM(I34:I36)</f>
        <v>1726.4585499999987</v>
      </c>
    </row>
    <row r="39" spans="1:11">
      <c r="A39" s="32"/>
      <c r="D39" s="54"/>
      <c r="E39" s="55"/>
      <c r="G39" s="98"/>
      <c r="H39" s="98"/>
      <c r="I39" s="98"/>
    </row>
    <row r="40" spans="1:11">
      <c r="A40" s="34" t="s">
        <v>47</v>
      </c>
      <c r="D40" s="54"/>
      <c r="E40" s="55"/>
      <c r="G40" s="102">
        <v>0</v>
      </c>
      <c r="H40" s="102"/>
      <c r="I40" s="102">
        <v>0</v>
      </c>
    </row>
    <row r="41" spans="1:11">
      <c r="A41" s="34" t="s">
        <v>63</v>
      </c>
      <c r="D41" s="54"/>
      <c r="E41" s="55"/>
      <c r="G41" s="102">
        <v>0</v>
      </c>
      <c r="H41" s="98"/>
      <c r="I41" s="102">
        <v>0</v>
      </c>
    </row>
    <row r="42" spans="1:11" ht="24.75" customHeight="1" thickBot="1">
      <c r="A42" s="32" t="s">
        <v>49</v>
      </c>
      <c r="D42" s="54"/>
      <c r="E42" s="55"/>
      <c r="G42" s="103">
        <f>SUM(G38:G41)</f>
        <v>2070.0879700000041</v>
      </c>
      <c r="H42" s="98"/>
      <c r="I42" s="103">
        <f>SUM(I38:I41)</f>
        <v>1726.4585499999987</v>
      </c>
    </row>
    <row r="43" spans="1:11" ht="15.75" thickTop="1"/>
    <row r="44" spans="1:11">
      <c r="G44" s="49"/>
      <c r="I44" s="49"/>
    </row>
    <row r="45" spans="1:11">
      <c r="G45" s="49"/>
      <c r="I45" s="49"/>
    </row>
    <row r="46" spans="1:11">
      <c r="A46" s="66" t="s">
        <v>66</v>
      </c>
      <c r="B46" s="66" t="s">
        <v>67</v>
      </c>
      <c r="G46" s="49" t="s">
        <v>69</v>
      </c>
      <c r="I46" s="49"/>
    </row>
    <row r="47" spans="1:11" ht="15" customHeight="1">
      <c r="A47" s="69" t="s">
        <v>60</v>
      </c>
      <c r="B47" s="69" t="s">
        <v>68</v>
      </c>
      <c r="C47" s="58"/>
      <c r="D47" s="58"/>
      <c r="E47" s="47"/>
      <c r="F47" s="58"/>
      <c r="G47" s="60" t="s">
        <v>70</v>
      </c>
      <c r="H47" s="59"/>
      <c r="I47" s="60"/>
      <c r="J47" s="61"/>
      <c r="K47" s="61"/>
    </row>
    <row r="48" spans="1:11">
      <c r="A48" s="62" t="s">
        <v>0</v>
      </c>
      <c r="B48" s="63"/>
      <c r="C48" s="63"/>
      <c r="D48" s="63"/>
      <c r="E48" s="48"/>
      <c r="F48" s="63"/>
      <c r="G48" s="63"/>
      <c r="H48" s="64"/>
      <c r="I48" s="63"/>
    </row>
    <row r="49" spans="1:11">
      <c r="A49" s="62"/>
      <c r="B49" s="63"/>
      <c r="C49" s="63"/>
      <c r="D49" s="63"/>
      <c r="E49" s="48"/>
      <c r="F49" s="63"/>
      <c r="G49" s="63"/>
      <c r="H49" s="64"/>
      <c r="I49" s="63"/>
    </row>
    <row r="50" spans="1:11" ht="15.75" thickBot="1">
      <c r="A50" s="56"/>
      <c r="B50" s="56"/>
      <c r="C50" s="56"/>
      <c r="D50" s="56"/>
      <c r="E50" s="45"/>
      <c r="F50" s="56"/>
      <c r="G50" s="56"/>
      <c r="H50" s="56"/>
      <c r="I50" s="56"/>
      <c r="J50" s="57"/>
      <c r="K50" s="57"/>
    </row>
    <row r="51" spans="1:11">
      <c r="A51" s="57"/>
      <c r="B51" s="57"/>
      <c r="C51" s="57"/>
      <c r="D51" s="57"/>
      <c r="E51" s="46"/>
      <c r="F51" s="57"/>
      <c r="G51" s="57"/>
      <c r="H51" s="57"/>
      <c r="I51" s="57"/>
      <c r="J51" s="57"/>
      <c r="K51" s="57"/>
    </row>
    <row r="56" spans="1:11">
      <c r="A56" s="66" t="s">
        <v>0</v>
      </c>
    </row>
    <row r="57" spans="1:11">
      <c r="A57" s="66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2018-05-07T22:05:43Z</cp:lastPrinted>
  <dcterms:created xsi:type="dcterms:W3CDTF">2011-01-17T20:49:33Z</dcterms:created>
  <dcterms:modified xsi:type="dcterms:W3CDTF">2018-05-07T22:05:53Z</dcterms:modified>
</cp:coreProperties>
</file>