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"/>
    </mc:Choice>
  </mc:AlternateContent>
  <bookViews>
    <workbookView xWindow="0" yWindow="0" windowWidth="21600" windowHeight="89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1" l="1"/>
  <c r="D115" i="1"/>
  <c r="F102" i="1"/>
  <c r="D102" i="1"/>
  <c r="F96" i="1"/>
  <c r="D96" i="1"/>
  <c r="F92" i="1"/>
  <c r="D92" i="1"/>
  <c r="F86" i="1"/>
  <c r="F104" i="1" s="1"/>
  <c r="F108" i="1" s="1"/>
  <c r="F117" i="1" s="1"/>
  <c r="F119" i="1" s="1"/>
  <c r="F84" i="1"/>
  <c r="D84" i="1"/>
  <c r="D86" i="1" s="1"/>
  <c r="F47" i="1"/>
  <c r="D47" i="1"/>
  <c r="F37" i="1"/>
  <c r="D37" i="1"/>
  <c r="F33" i="1"/>
  <c r="F39" i="1" s="1"/>
  <c r="D33" i="1"/>
  <c r="F23" i="1"/>
  <c r="D23" i="1"/>
  <c r="F16" i="1"/>
  <c r="F25" i="1" s="1"/>
  <c r="D16" i="1"/>
  <c r="D104" i="1" l="1"/>
  <c r="D108" i="1" s="1"/>
  <c r="D117" i="1" s="1"/>
  <c r="J45" i="1"/>
  <c r="D39" i="1"/>
  <c r="D49" i="1" s="1"/>
  <c r="D25" i="1"/>
  <c r="F49" i="1"/>
  <c r="F66" i="1" s="1"/>
  <c r="D119" i="1" l="1"/>
  <c r="H45" i="1"/>
  <c r="D66" i="1"/>
</calcChain>
</file>

<file path=xl/sharedStrings.xml><?xml version="1.0" encoding="utf-8"?>
<sst xmlns="http://schemas.openxmlformats.org/spreadsheetml/2006/main" count="122" uniqueCount="74">
  <si>
    <t>ADMINISTRADORA DE FONDOS DE PENSIONES CONFIA, S. A.</t>
  </si>
  <si>
    <t>BALANCE GENERAL AL 31  DE  MARZO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</si>
  <si>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</si>
  <si>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</si>
  <si>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</si>
  <si>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</si>
  <si>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</si>
  <si>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</si>
  <si>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</si>
  <si>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</si>
  <si>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</si>
  <si>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</si>
  <si>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</si>
  <si>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</si>
  <si>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PROPIEDADES, PLANTA Y EQUIPO NETO DE DEPRECIACION ACUMULADA        </t>
  </si>
  <si>
    <t xml:space="preserve">       OTROS ACTIVOS E INTANGIBLES NETO DE AMORTIZACIONES                      </t>
  </si>
  <si>
    <t xml:space="preserve">       ACTIVO POR IMPUESTO DIFERIDO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</si>
  <si>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</si>
  <si>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</si>
  <si>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</si>
  <si>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</si>
  <si>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</si>
  <si>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</si>
  <si>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</si>
  <si>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 xml:space="preserve">       OTROS PASIVOS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</si>
  <si>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</si>
  <si>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</si>
  <si>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</si>
  <si>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</si>
  <si>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</si>
  <si>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</si>
  <si>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</si>
  <si>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</si>
  <si>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</si>
  <si>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</si>
  <si>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</si>
  <si>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</si>
  <si>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</si>
  <si>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</si>
  <si>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</si>
  <si>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</si>
  <si>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</si>
  <si>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</si>
  <si>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</si>
  <si>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DEL 1 DE ENERO AL 31 DE MARZO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</si>
  <si>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</si>
  <si>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</si>
  <si>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</si>
  <si>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</si>
  <si>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</si>
  <si>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</si>
  <si>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</si>
  <si>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</si>
  <si>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</si>
  <si>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</si>
  <si>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</si>
  <si>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</si>
  <si>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</si>
  <si>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</si>
  <si>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</si>
  <si>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</si>
  <si>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</si>
  <si>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</si>
  <si>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</si>
  <si>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</si>
  <si>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</si>
  <si>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</si>
  <si>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DE LAS ACTIVIDADES ORDINARIAS</t>
  </si>
  <si>
    <t>CONTRIBUCION ESPECIAL PARA EL PLAN DE SEGURIDAD CIUDADANA</t>
  </si>
  <si>
    <t>PARTIDAS EXTRAORDINARIAS</t>
  </si>
  <si>
    <t xml:space="preserve">       GASTOS EXTRAORDINARIOS</t>
  </si>
  <si>
    <t xml:space="preserve">       INGRESOS EXTRAORDINARIOS</t>
  </si>
  <si>
    <t>UTILIDAD  NETA DEL PERIODO</t>
  </si>
  <si>
    <t>UTILIDAD  POR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</si>
</sst>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3" fillId="0" borderId="0" xfId="1" applyFont="1" applyAlignment="1">
      <alignment horizontal="center"/>
    </xf>
    <xf numFmtId="43" fontId="3" fillId="0" borderId="0" xfId="1" applyFon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165" fontId="3" fillId="0" borderId="0" xfId="1" applyNumberFormat="1" applyFont="1"/>
    <xf numFmtId="0" fontId="5" fillId="0" borderId="0" xfId="0" applyFont="1"/>
    <xf numFmtId="165" fontId="3" fillId="0" borderId="1" xfId="1" applyNumberFormat="1" applyFont="1" applyBorder="1"/>
    <xf numFmtId="165" fontId="3" fillId="0" borderId="2" xfId="1" applyNumberFormat="1" applyFont="1" applyBorder="1"/>
    <xf numFmtId="165" fontId="3" fillId="0" borderId="0" xfId="1" applyNumberFormat="1" applyFont="1" applyBorder="1"/>
    <xf numFmtId="165" fontId="3" fillId="0" borderId="3" xfId="1" applyNumberFormat="1" applyFont="1" applyBorder="1"/>
    <xf numFmtId="165" fontId="3" fillId="0" borderId="0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0" fontId="3" fillId="0" borderId="0" xfId="0" applyFont="1"/>
    <xf numFmtId="0" fontId="2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Border="1"/>
    <xf numFmtId="43" fontId="2" fillId="0" borderId="0" xfId="1" applyFont="1" applyBorder="1" applyAlignment="1">
      <alignment horizontal="center"/>
    </xf>
    <xf numFmtId="164" fontId="3" fillId="0" borderId="3" xfId="1" applyNumberFormat="1" applyFont="1" applyBorder="1"/>
    <xf numFmtId="165" fontId="0" fillId="0" borderId="0" xfId="0" applyNumberFormat="1"/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1"/>
  <sheetViews>
    <sheetView tabSelected="1" topLeftCell="A124" workbookViewId="0">
      <selection activeCell="B137" sqref="B137:D268"/>
    </sheetView>
  </sheetViews>
  <sheetFormatPr defaultRowHeight="15" x14ac:dyDescent="0.25"/>
  <cols>
    <col min="2" max="2" width="74.140625" customWidth="1"/>
    <col min="3" max="3" width="3.28515625" bestFit="1" customWidth="1"/>
    <col min="4" max="4" width="13.5703125" bestFit="1" customWidth="1"/>
    <col min="5" max="5" width="3.28515625" bestFit="1" customWidth="1"/>
    <col min="6" max="6" width="10.7109375" bestFit="1" customWidth="1"/>
  </cols>
  <sheetData>
    <row r="3" spans="2:6" ht="15.75" x14ac:dyDescent="0.3">
      <c r="B3" s="23" t="s">
        <v>0</v>
      </c>
      <c r="C3" s="23"/>
      <c r="D3" s="23"/>
      <c r="E3" s="23"/>
      <c r="F3" s="23"/>
    </row>
    <row r="4" spans="2:6" x14ac:dyDescent="0.25">
      <c r="B4" s="1"/>
      <c r="C4" s="1"/>
      <c r="D4" s="1"/>
      <c r="E4" s="1"/>
      <c r="F4" s="1"/>
    </row>
    <row r="5" spans="2:6" ht="15.75" x14ac:dyDescent="0.3">
      <c r="B5" s="23" t="s">
        <v>1</v>
      </c>
      <c r="C5" s="23"/>
      <c r="D5" s="23"/>
      <c r="E5" s="23"/>
      <c r="F5" s="23"/>
    </row>
    <row r="6" spans="2:6" x14ac:dyDescent="0.25">
      <c r="B6" s="24" t="s">
        <v>2</v>
      </c>
      <c r="C6" s="24"/>
      <c r="D6" s="24"/>
      <c r="E6" s="24"/>
      <c r="F6" s="24"/>
    </row>
    <row r="7" spans="2:6" x14ac:dyDescent="0.25">
      <c r="B7" s="2"/>
      <c r="C7" s="2"/>
      <c r="D7" s="2"/>
      <c r="E7" s="2"/>
      <c r="F7" s="2"/>
    </row>
    <row r="8" spans="2:6" ht="15.75" x14ac:dyDescent="0.3">
      <c r="B8" s="2"/>
      <c r="C8" s="2"/>
      <c r="D8" s="3"/>
      <c r="E8" s="2"/>
      <c r="F8" s="3"/>
    </row>
    <row r="9" spans="2:6" ht="15.75" x14ac:dyDescent="0.3">
      <c r="B9" s="2"/>
      <c r="C9" s="2"/>
      <c r="D9" s="4">
        <v>2018</v>
      </c>
      <c r="E9" s="2"/>
      <c r="F9" s="4">
        <v>2017</v>
      </c>
    </row>
    <row r="10" spans="2:6" ht="15.75" x14ac:dyDescent="0.3">
      <c r="B10" s="5" t="s">
        <v>3</v>
      </c>
      <c r="C10" s="2"/>
      <c r="D10" s="2" t="s">
        <v>4</v>
      </c>
      <c r="E10" s="2"/>
      <c r="F10" s="2" t="s">
        <v>4</v>
      </c>
    </row>
    <row r="11" spans="2:6" x14ac:dyDescent="0.25">
      <c r="B11" s="2" t="s">
        <v>5</v>
      </c>
      <c r="C11" s="2"/>
      <c r="D11" s="2" t="s">
        <v>4</v>
      </c>
      <c r="E11" s="2"/>
      <c r="F11" s="2" t="s">
        <v>4</v>
      </c>
    </row>
    <row r="12" spans="2:6" ht="15.75" x14ac:dyDescent="0.3">
      <c r="B12" s="2" t="s">
        <v>6</v>
      </c>
      <c r="C12" s="3" t="s">
        <v>7</v>
      </c>
      <c r="D12" s="6">
        <v>9527195</v>
      </c>
      <c r="E12" s="3" t="s">
        <v>7</v>
      </c>
      <c r="F12" s="6">
        <v>15401858</v>
      </c>
    </row>
    <row r="13" spans="2:6" ht="15.75" x14ac:dyDescent="0.3">
      <c r="B13" s="2" t="s">
        <v>8</v>
      </c>
      <c r="C13" s="7"/>
      <c r="D13" s="6">
        <v>5927873</v>
      </c>
      <c r="E13" s="7"/>
      <c r="F13" s="6">
        <v>500000</v>
      </c>
    </row>
    <row r="14" spans="2:6" x14ac:dyDescent="0.25">
      <c r="B14" s="2" t="s">
        <v>9</v>
      </c>
      <c r="C14" s="2"/>
      <c r="D14" s="6">
        <v>4947055</v>
      </c>
      <c r="E14" s="6"/>
      <c r="F14" s="6">
        <v>1974128</v>
      </c>
    </row>
    <row r="15" spans="2:6" x14ac:dyDescent="0.25">
      <c r="B15" s="2" t="s">
        <v>10</v>
      </c>
      <c r="C15" s="2"/>
      <c r="D15" s="6">
        <v>345473</v>
      </c>
      <c r="E15" s="6"/>
      <c r="F15" s="8">
        <v>309073</v>
      </c>
    </row>
    <row r="16" spans="2:6" x14ac:dyDescent="0.25">
      <c r="B16" s="2" t="s">
        <v>11</v>
      </c>
      <c r="C16" s="2"/>
      <c r="D16" s="9">
        <f>SUM(D12:D15)</f>
        <v>20747596</v>
      </c>
      <c r="E16" s="6"/>
      <c r="F16" s="9">
        <f>SUM(F12:F15)</f>
        <v>18185059</v>
      </c>
    </row>
    <row r="17" spans="2:6" x14ac:dyDescent="0.25">
      <c r="B17" s="2"/>
      <c r="C17" s="2"/>
      <c r="D17" s="6"/>
      <c r="E17" s="6"/>
      <c r="F17" s="6"/>
    </row>
    <row r="18" spans="2:6" x14ac:dyDescent="0.25">
      <c r="B18" s="2" t="s">
        <v>12</v>
      </c>
      <c r="C18" s="2"/>
      <c r="D18" s="6"/>
      <c r="E18" s="6"/>
      <c r="F18" s="6"/>
    </row>
    <row r="19" spans="2:6" x14ac:dyDescent="0.25">
      <c r="B19" s="2" t="s">
        <v>13</v>
      </c>
      <c r="C19" s="2"/>
      <c r="D19" s="6">
        <v>43062</v>
      </c>
      <c r="E19" s="6"/>
      <c r="F19" s="6">
        <v>30575</v>
      </c>
    </row>
    <row r="20" spans="2:6" x14ac:dyDescent="0.25">
      <c r="B20" s="2" t="s">
        <v>14</v>
      </c>
      <c r="C20" s="2"/>
      <c r="D20" s="6">
        <v>12282390</v>
      </c>
      <c r="E20" s="6"/>
      <c r="F20" s="6">
        <v>12291061</v>
      </c>
    </row>
    <row r="21" spans="2:6" x14ac:dyDescent="0.25">
      <c r="B21" s="2" t="s">
        <v>15</v>
      </c>
      <c r="C21" s="2"/>
      <c r="D21" s="6">
        <v>331232</v>
      </c>
      <c r="E21" s="6"/>
      <c r="F21" s="6">
        <v>580314</v>
      </c>
    </row>
    <row r="22" spans="2:6" x14ac:dyDescent="0.25">
      <c r="B22" s="2" t="s">
        <v>16</v>
      </c>
      <c r="C22" s="2"/>
      <c r="D22" s="6">
        <v>816889</v>
      </c>
      <c r="E22" s="6"/>
      <c r="F22" s="8">
        <v>749344</v>
      </c>
    </row>
    <row r="23" spans="2:6" x14ac:dyDescent="0.25">
      <c r="B23" s="2" t="s">
        <v>17</v>
      </c>
      <c r="C23" s="2"/>
      <c r="D23" s="9">
        <f>SUM(D19:D22)</f>
        <v>13473573</v>
      </c>
      <c r="E23" s="6"/>
      <c r="F23" s="9">
        <f>SUM(F19:F22)</f>
        <v>13651294</v>
      </c>
    </row>
    <row r="24" spans="2:6" x14ac:dyDescent="0.25">
      <c r="B24" s="2"/>
      <c r="C24" s="2"/>
      <c r="D24" s="10"/>
      <c r="E24" s="10"/>
      <c r="F24" s="10"/>
    </row>
    <row r="25" spans="2:6" ht="16.5" thickBot="1" x14ac:dyDescent="0.35">
      <c r="B25" s="5" t="s">
        <v>18</v>
      </c>
      <c r="C25" s="3" t="s">
        <v>7</v>
      </c>
      <c r="D25" s="11">
        <f>+D16+D23</f>
        <v>34221169</v>
      </c>
      <c r="E25" s="3" t="s">
        <v>7</v>
      </c>
      <c r="F25" s="11">
        <f>+F16+F23</f>
        <v>31836353</v>
      </c>
    </row>
    <row r="26" spans="2:6" ht="15.75" thickTop="1" x14ac:dyDescent="0.25">
      <c r="B26" s="2"/>
      <c r="C26" s="2"/>
      <c r="D26" s="6"/>
      <c r="E26" s="6"/>
      <c r="F26" s="6"/>
    </row>
    <row r="27" spans="2:6" ht="15.75" x14ac:dyDescent="0.3">
      <c r="B27" s="5" t="s">
        <v>19</v>
      </c>
      <c r="C27" s="2"/>
      <c r="D27" s="6"/>
      <c r="E27" s="6"/>
      <c r="F27" s="6"/>
    </row>
    <row r="28" spans="2:6" x14ac:dyDescent="0.25">
      <c r="B28" s="2" t="s">
        <v>20</v>
      </c>
      <c r="C28" s="2"/>
      <c r="D28" s="6"/>
      <c r="E28" s="6"/>
      <c r="F28" s="6"/>
    </row>
    <row r="29" spans="2:6" x14ac:dyDescent="0.25">
      <c r="B29" s="2" t="s">
        <v>21</v>
      </c>
      <c r="C29" s="2"/>
      <c r="D29" s="6">
        <v>5187239</v>
      </c>
      <c r="E29" s="6"/>
      <c r="F29" s="6">
        <v>3596274</v>
      </c>
    </row>
    <row r="30" spans="2:6" x14ac:dyDescent="0.25">
      <c r="B30" s="2" t="s">
        <v>22</v>
      </c>
      <c r="C30" s="2"/>
      <c r="D30" s="6">
        <v>9400418</v>
      </c>
      <c r="E30" s="6"/>
      <c r="F30" s="12">
        <v>8999100</v>
      </c>
    </row>
    <row r="31" spans="2:6" x14ac:dyDescent="0.25">
      <c r="B31" s="2" t="s">
        <v>23</v>
      </c>
      <c r="C31" s="2"/>
      <c r="D31" s="6">
        <v>530790</v>
      </c>
      <c r="E31" s="6"/>
      <c r="F31" s="12">
        <v>489599</v>
      </c>
    </row>
    <row r="32" spans="2:6" x14ac:dyDescent="0.25">
      <c r="B32" s="2" t="s">
        <v>24</v>
      </c>
      <c r="C32" s="2"/>
      <c r="D32" s="13">
        <v>798794</v>
      </c>
      <c r="E32" s="6"/>
      <c r="F32" s="13">
        <v>0</v>
      </c>
    </row>
    <row r="33" spans="2:10" x14ac:dyDescent="0.25">
      <c r="B33" s="2" t="s">
        <v>25</v>
      </c>
      <c r="C33" s="2"/>
      <c r="D33" s="9">
        <f>SUM(D29:D32)</f>
        <v>15917241</v>
      </c>
      <c r="E33" s="6"/>
      <c r="F33" s="9">
        <f>SUM(F29:F32)</f>
        <v>13084973</v>
      </c>
    </row>
    <row r="34" spans="2:10" x14ac:dyDescent="0.25">
      <c r="B34" s="2"/>
      <c r="C34" s="2"/>
      <c r="D34" s="10"/>
      <c r="E34" s="6"/>
      <c r="F34" s="10"/>
    </row>
    <row r="35" spans="2:10" x14ac:dyDescent="0.25">
      <c r="B35" s="2" t="s">
        <v>26</v>
      </c>
      <c r="C35" s="2"/>
      <c r="D35" s="10"/>
      <c r="E35" s="6"/>
      <c r="F35" s="10"/>
    </row>
    <row r="36" spans="2:10" x14ac:dyDescent="0.25">
      <c r="B36" s="2" t="s">
        <v>23</v>
      </c>
      <c r="C36" s="2"/>
      <c r="D36" s="6">
        <v>2240304</v>
      </c>
      <c r="E36" s="6"/>
      <c r="F36" s="10">
        <v>2151928</v>
      </c>
    </row>
    <row r="37" spans="2:10" x14ac:dyDescent="0.25">
      <c r="B37" s="2" t="s">
        <v>27</v>
      </c>
      <c r="C37" s="2"/>
      <c r="D37" s="9">
        <f>SUM(D36:D36)</f>
        <v>2240304</v>
      </c>
      <c r="E37" s="6"/>
      <c r="F37" s="9">
        <f>SUM(F36:F36)</f>
        <v>2151928</v>
      </c>
    </row>
    <row r="38" spans="2:10" x14ac:dyDescent="0.25">
      <c r="B38" s="2"/>
      <c r="C38" s="2"/>
      <c r="D38" s="10"/>
      <c r="E38" s="6"/>
      <c r="F38" s="10"/>
    </row>
    <row r="39" spans="2:10" ht="15.75" x14ac:dyDescent="0.3">
      <c r="B39" s="5" t="s">
        <v>28</v>
      </c>
      <c r="C39" s="3" t="s">
        <v>7</v>
      </c>
      <c r="D39" s="8">
        <f>+D33+D37</f>
        <v>18157545</v>
      </c>
      <c r="E39" s="3" t="s">
        <v>7</v>
      </c>
      <c r="F39" s="8">
        <f>+F33+F37</f>
        <v>15236901</v>
      </c>
    </row>
    <row r="40" spans="2:10" x14ac:dyDescent="0.25">
      <c r="B40" s="2"/>
      <c r="C40" s="2"/>
      <c r="D40" s="6"/>
      <c r="E40" s="6"/>
      <c r="F40" s="6"/>
    </row>
    <row r="41" spans="2:10" ht="15.75" x14ac:dyDescent="0.3">
      <c r="B41" s="5" t="s">
        <v>29</v>
      </c>
      <c r="C41" s="2"/>
      <c r="D41" s="6"/>
      <c r="E41" s="6"/>
      <c r="F41" s="6"/>
    </row>
    <row r="42" spans="2:10" x14ac:dyDescent="0.25">
      <c r="B42" s="2" t="s">
        <v>30</v>
      </c>
      <c r="C42" s="2"/>
      <c r="D42" s="6">
        <v>10500000</v>
      </c>
      <c r="E42" s="6"/>
      <c r="F42" s="6">
        <v>10500000</v>
      </c>
    </row>
    <row r="43" spans="2:10" x14ac:dyDescent="0.25">
      <c r="B43" s="2" t="s">
        <v>31</v>
      </c>
      <c r="C43" s="2"/>
      <c r="D43" s="6">
        <v>2100000</v>
      </c>
      <c r="E43" s="6"/>
      <c r="F43" s="6">
        <v>2100000</v>
      </c>
    </row>
    <row r="44" spans="2:10" x14ac:dyDescent="0.25">
      <c r="B44" s="2" t="s">
        <v>32</v>
      </c>
      <c r="C44" s="2"/>
      <c r="D44" s="6">
        <v>-1083</v>
      </c>
      <c r="E44" s="6"/>
      <c r="F44" s="6">
        <v>0</v>
      </c>
    </row>
    <row r="45" spans="2:10" x14ac:dyDescent="0.25">
      <c r="B45" s="2" t="s">
        <v>33</v>
      </c>
      <c r="C45" s="2"/>
      <c r="D45" s="8">
        <v>3464707</v>
      </c>
      <c r="E45" s="6"/>
      <c r="F45" s="8">
        <v>3999452</v>
      </c>
      <c r="H45" s="21">
        <f>+D45-D117</f>
        <v>0</v>
      </c>
      <c r="J45" s="21">
        <f>+F45-F117</f>
        <v>0</v>
      </c>
    </row>
    <row r="46" spans="2:10" x14ac:dyDescent="0.25">
      <c r="B46" s="2"/>
      <c r="C46" s="2"/>
      <c r="D46" s="10"/>
      <c r="E46" s="6"/>
      <c r="F46" s="10"/>
    </row>
    <row r="47" spans="2:10" ht="15.75" x14ac:dyDescent="0.3">
      <c r="B47" s="5" t="s">
        <v>34</v>
      </c>
      <c r="C47" s="3" t="s">
        <v>7</v>
      </c>
      <c r="D47" s="8">
        <f>SUM(D42:D45)</f>
        <v>16063624</v>
      </c>
      <c r="E47" s="3" t="s">
        <v>7</v>
      </c>
      <c r="F47" s="8">
        <f>SUM(F42:F45)</f>
        <v>16599452</v>
      </c>
    </row>
    <row r="48" spans="2:10" x14ac:dyDescent="0.25">
      <c r="B48" s="2"/>
      <c r="C48" s="2"/>
      <c r="D48" s="10"/>
      <c r="E48" s="6"/>
      <c r="F48" s="10"/>
    </row>
    <row r="49" spans="2:6" ht="16.5" thickBot="1" x14ac:dyDescent="0.35">
      <c r="B49" s="5" t="s">
        <v>35</v>
      </c>
      <c r="C49" s="3" t="s">
        <v>7</v>
      </c>
      <c r="D49" s="11">
        <f>+D47+D39</f>
        <v>34221169</v>
      </c>
      <c r="E49" s="3" t="s">
        <v>7</v>
      </c>
      <c r="F49" s="11">
        <f>+F47+F39</f>
        <v>31836353</v>
      </c>
    </row>
    <row r="50" spans="2:6" ht="16.5" thickTop="1" x14ac:dyDescent="0.3">
      <c r="B50" s="2"/>
      <c r="C50" s="3"/>
      <c r="D50" s="10"/>
      <c r="E50" s="3"/>
      <c r="F50" s="10"/>
    </row>
    <row r="51" spans="2:6" ht="16.5" thickBot="1" x14ac:dyDescent="0.35">
      <c r="B51" s="5" t="s">
        <v>36</v>
      </c>
      <c r="C51" s="3" t="s">
        <v>7</v>
      </c>
      <c r="D51" s="11">
        <v>7677827</v>
      </c>
      <c r="E51" s="3" t="s">
        <v>7</v>
      </c>
      <c r="F51" s="11">
        <v>6885797</v>
      </c>
    </row>
    <row r="52" spans="2:6" ht="16.5" thickTop="1" x14ac:dyDescent="0.3">
      <c r="B52" s="2"/>
      <c r="C52" s="3"/>
      <c r="D52" s="10"/>
      <c r="E52" s="3"/>
      <c r="F52" s="10"/>
    </row>
    <row r="53" spans="2:6" ht="16.5" thickBot="1" x14ac:dyDescent="0.35">
      <c r="B53" s="5" t="s">
        <v>37</v>
      </c>
      <c r="C53" s="3" t="s">
        <v>7</v>
      </c>
      <c r="D53" s="11">
        <v>6069340</v>
      </c>
      <c r="E53" s="3" t="s">
        <v>7</v>
      </c>
      <c r="F53" s="11">
        <v>3722247</v>
      </c>
    </row>
    <row r="54" spans="2:6" ht="16.5" thickTop="1" x14ac:dyDescent="0.3">
      <c r="B54" s="5"/>
      <c r="C54" s="3"/>
      <c r="D54" s="2"/>
      <c r="E54" s="3"/>
      <c r="F54" s="2"/>
    </row>
    <row r="55" spans="2:6" ht="15.75" x14ac:dyDescent="0.3">
      <c r="B55" s="5"/>
      <c r="C55" s="3"/>
      <c r="D55" s="6"/>
      <c r="E55" s="3"/>
      <c r="F55" s="6"/>
    </row>
    <row r="56" spans="2:6" ht="15.75" x14ac:dyDescent="0.3">
      <c r="B56" s="5"/>
      <c r="C56" s="2"/>
      <c r="D56" s="6"/>
      <c r="E56" s="2"/>
      <c r="F56" s="6"/>
    </row>
    <row r="57" spans="2:6" x14ac:dyDescent="0.25">
      <c r="B57" s="2"/>
      <c r="C57" s="2"/>
      <c r="D57" s="6"/>
      <c r="E57" s="2"/>
      <c r="F57" s="2"/>
    </row>
    <row r="58" spans="2:6" x14ac:dyDescent="0.25">
      <c r="B58" s="2" t="s">
        <v>38</v>
      </c>
      <c r="C58" s="22" t="s">
        <v>39</v>
      </c>
      <c r="D58" s="22"/>
      <c r="E58" s="22"/>
      <c r="F58" s="22"/>
    </row>
    <row r="59" spans="2:6" x14ac:dyDescent="0.25">
      <c r="B59" s="2" t="s">
        <v>40</v>
      </c>
      <c r="C59" s="22" t="s">
        <v>41</v>
      </c>
      <c r="D59" s="22"/>
      <c r="E59" s="22"/>
      <c r="F59" s="22"/>
    </row>
    <row r="60" spans="2:6" x14ac:dyDescent="0.25">
      <c r="B60" s="2"/>
      <c r="C60" s="1"/>
      <c r="D60" s="1"/>
      <c r="E60" s="1"/>
      <c r="F60" s="1"/>
    </row>
    <row r="61" spans="2:6" x14ac:dyDescent="0.25">
      <c r="B61" s="2"/>
      <c r="C61" s="1"/>
      <c r="D61" s="1"/>
      <c r="E61" s="1"/>
      <c r="F61" s="1"/>
    </row>
    <row r="62" spans="2:6" x14ac:dyDescent="0.25">
      <c r="B62" s="2"/>
      <c r="C62" s="1"/>
      <c r="D62" s="1"/>
      <c r="E62" s="1"/>
      <c r="F62" s="1"/>
    </row>
    <row r="63" spans="2:6" x14ac:dyDescent="0.25">
      <c r="B63" s="2"/>
      <c r="C63" s="2"/>
      <c r="D63" s="2"/>
      <c r="E63" s="2"/>
      <c r="F63" s="2"/>
    </row>
    <row r="64" spans="2:6" x14ac:dyDescent="0.25">
      <c r="B64" s="22" t="s">
        <v>42</v>
      </c>
      <c r="C64" s="22"/>
      <c r="D64" s="22"/>
      <c r="E64" s="22"/>
      <c r="F64" s="22"/>
    </row>
    <row r="65" spans="2:6" x14ac:dyDescent="0.25">
      <c r="B65" s="22" t="s">
        <v>43</v>
      </c>
      <c r="C65" s="22"/>
      <c r="D65" s="22"/>
      <c r="E65" s="22"/>
      <c r="F65" s="22"/>
    </row>
    <row r="66" spans="2:6" x14ac:dyDescent="0.25">
      <c r="B66" s="2"/>
      <c r="C66" s="2"/>
      <c r="D66" s="2">
        <f>+D49-D25</f>
        <v>0</v>
      </c>
      <c r="E66" s="2"/>
      <c r="F66" s="2">
        <f>+F49-F25</f>
        <v>0</v>
      </c>
    </row>
    <row r="67" spans="2:6" x14ac:dyDescent="0.25">
      <c r="B67" s="2"/>
      <c r="C67" s="2"/>
      <c r="D67" s="2"/>
      <c r="E67" s="2"/>
      <c r="F67" s="2"/>
    </row>
    <row r="68" spans="2:6" x14ac:dyDescent="0.25">
      <c r="B68" s="2"/>
      <c r="C68" s="2"/>
      <c r="D68" s="2"/>
      <c r="E68" s="2"/>
      <c r="F68" s="2"/>
    </row>
    <row r="69" spans="2:6" x14ac:dyDescent="0.25">
      <c r="B69" s="2"/>
      <c r="C69" s="2"/>
      <c r="D69" s="2"/>
      <c r="E69" s="2"/>
      <c r="F69" s="2"/>
    </row>
    <row r="70" spans="2:6" ht="15.75" x14ac:dyDescent="0.3">
      <c r="B70" s="25" t="s">
        <v>0</v>
      </c>
      <c r="C70" s="25"/>
      <c r="D70" s="25"/>
      <c r="E70" s="25"/>
      <c r="F70" s="25"/>
    </row>
    <row r="71" spans="2:6" ht="15.75" x14ac:dyDescent="0.3">
      <c r="B71" s="4"/>
      <c r="C71" s="4"/>
      <c r="D71" s="4"/>
      <c r="E71" s="4"/>
      <c r="F71" s="4"/>
    </row>
    <row r="72" spans="2:6" ht="15.75" x14ac:dyDescent="0.3">
      <c r="B72" s="25" t="s">
        <v>44</v>
      </c>
      <c r="C72" s="25"/>
      <c r="D72" s="25"/>
      <c r="E72" s="25"/>
      <c r="F72" s="25"/>
    </row>
    <row r="73" spans="2:6" x14ac:dyDescent="0.25">
      <c r="B73" s="26" t="s">
        <v>45</v>
      </c>
      <c r="C73" s="26"/>
      <c r="D73" s="26"/>
      <c r="E73" s="26"/>
      <c r="F73" s="26"/>
    </row>
    <row r="74" spans="2:6" x14ac:dyDescent="0.25">
      <c r="B74" s="14"/>
      <c r="C74" s="14"/>
      <c r="D74" s="14"/>
      <c r="E74" s="14"/>
      <c r="F74" s="14"/>
    </row>
    <row r="75" spans="2:6" ht="15.75" x14ac:dyDescent="0.3">
      <c r="B75" s="14"/>
      <c r="C75" s="14"/>
      <c r="D75" s="4">
        <v>2018</v>
      </c>
      <c r="E75" s="14"/>
      <c r="F75" s="4">
        <v>2017</v>
      </c>
    </row>
    <row r="76" spans="2:6" x14ac:dyDescent="0.25">
      <c r="B76" s="14"/>
      <c r="C76" s="14"/>
      <c r="D76" s="14"/>
      <c r="E76" s="14"/>
      <c r="F76" s="14"/>
    </row>
    <row r="77" spans="2:6" ht="15.75" x14ac:dyDescent="0.3">
      <c r="B77" s="15" t="s">
        <v>46</v>
      </c>
      <c r="C77" s="1"/>
      <c r="D77" s="14" t="s">
        <v>4</v>
      </c>
      <c r="E77" s="14"/>
      <c r="F77" s="14" t="s">
        <v>4</v>
      </c>
    </row>
    <row r="78" spans="2:6" ht="15.75" x14ac:dyDescent="0.3">
      <c r="B78" s="14" t="s">
        <v>47</v>
      </c>
      <c r="C78" s="3" t="s">
        <v>7</v>
      </c>
      <c r="D78" s="8">
        <v>15832476</v>
      </c>
      <c r="E78" s="16" t="s">
        <v>7</v>
      </c>
      <c r="F78" s="8">
        <v>16910572</v>
      </c>
    </row>
    <row r="79" spans="2:6" x14ac:dyDescent="0.25">
      <c r="B79" s="14"/>
      <c r="C79" s="14"/>
      <c r="D79" s="10"/>
      <c r="E79" s="17"/>
      <c r="F79" s="10"/>
    </row>
    <row r="80" spans="2:6" ht="15.75" x14ac:dyDescent="0.3">
      <c r="B80" s="15" t="s">
        <v>48</v>
      </c>
      <c r="C80" s="14"/>
      <c r="D80" s="6"/>
      <c r="E80" s="17"/>
      <c r="F80" s="6"/>
    </row>
    <row r="81" spans="2:6" x14ac:dyDescent="0.25">
      <c r="B81" s="14" t="s">
        <v>49</v>
      </c>
      <c r="C81" s="14"/>
      <c r="D81" s="6">
        <v>6025303</v>
      </c>
      <c r="E81" s="17"/>
      <c r="F81" s="6">
        <v>6768393</v>
      </c>
    </row>
    <row r="82" spans="2:6" x14ac:dyDescent="0.25">
      <c r="B82" s="14" t="s">
        <v>50</v>
      </c>
      <c r="C82" s="14"/>
      <c r="D82" s="6">
        <v>634538</v>
      </c>
      <c r="E82" s="17"/>
      <c r="F82" s="6">
        <v>620964</v>
      </c>
    </row>
    <row r="83" spans="2:6" x14ac:dyDescent="0.25">
      <c r="B83" s="14" t="s">
        <v>51</v>
      </c>
      <c r="C83" s="14"/>
      <c r="D83" s="8">
        <v>311718</v>
      </c>
      <c r="E83" s="17"/>
      <c r="F83" s="8">
        <v>366410</v>
      </c>
    </row>
    <row r="84" spans="2:6" x14ac:dyDescent="0.25">
      <c r="B84" s="14"/>
      <c r="C84" s="14"/>
      <c r="D84" s="6">
        <f>SUM(D81:D83)</f>
        <v>6971559</v>
      </c>
      <c r="E84" s="17"/>
      <c r="F84" s="6">
        <f>SUM(F81:F83)</f>
        <v>7755767</v>
      </c>
    </row>
    <row r="85" spans="2:6" x14ac:dyDescent="0.25">
      <c r="B85" s="14"/>
      <c r="C85" s="14"/>
      <c r="D85" s="8"/>
      <c r="E85" s="17"/>
      <c r="F85" s="8"/>
    </row>
    <row r="86" spans="2:6" ht="15.75" x14ac:dyDescent="0.3">
      <c r="B86" s="15" t="s">
        <v>52</v>
      </c>
      <c r="C86" s="14"/>
      <c r="D86" s="8">
        <f>+D78-D84</f>
        <v>8860917</v>
      </c>
      <c r="E86" s="17"/>
      <c r="F86" s="8">
        <f>+F78-F84</f>
        <v>9154805</v>
      </c>
    </row>
    <row r="87" spans="2:6" x14ac:dyDescent="0.25">
      <c r="B87" s="14"/>
      <c r="C87" s="14"/>
      <c r="D87" s="6" t="s">
        <v>4</v>
      </c>
      <c r="E87" s="17"/>
      <c r="F87" s="6" t="s">
        <v>4</v>
      </c>
    </row>
    <row r="88" spans="2:6" ht="15.75" x14ac:dyDescent="0.3">
      <c r="B88" s="15" t="s">
        <v>53</v>
      </c>
      <c r="C88" s="14"/>
      <c r="D88" s="6" t="s">
        <v>4</v>
      </c>
      <c r="E88" s="17"/>
      <c r="F88" s="6" t="s">
        <v>4</v>
      </c>
    </row>
    <row r="89" spans="2:6" x14ac:dyDescent="0.25">
      <c r="B89" s="14" t="s">
        <v>54</v>
      </c>
      <c r="C89" s="14"/>
      <c r="D89" s="6">
        <v>3546977</v>
      </c>
      <c r="E89" s="17"/>
      <c r="F89" s="6">
        <v>3138384</v>
      </c>
    </row>
    <row r="90" spans="2:6" x14ac:dyDescent="0.25">
      <c r="B90" s="14" t="s">
        <v>55</v>
      </c>
      <c r="C90" s="14"/>
      <c r="D90" s="6">
        <v>271127</v>
      </c>
      <c r="E90" s="17"/>
      <c r="F90" s="6">
        <v>274861</v>
      </c>
    </row>
    <row r="91" spans="2:6" x14ac:dyDescent="0.25">
      <c r="B91" s="14" t="s">
        <v>56</v>
      </c>
      <c r="C91" s="14"/>
      <c r="D91" s="6">
        <v>12025</v>
      </c>
      <c r="E91" s="17"/>
      <c r="F91" s="6">
        <v>0</v>
      </c>
    </row>
    <row r="92" spans="2:6" x14ac:dyDescent="0.25">
      <c r="B92" s="14"/>
      <c r="C92" s="14"/>
      <c r="D92" s="9">
        <f>SUM(D89:D91)</f>
        <v>3830129</v>
      </c>
      <c r="E92" s="17"/>
      <c r="F92" s="9">
        <f>SUM(F89:F91)</f>
        <v>3413245</v>
      </c>
    </row>
    <row r="93" spans="2:6" ht="15.75" x14ac:dyDescent="0.3">
      <c r="B93" s="15" t="s">
        <v>57</v>
      </c>
      <c r="C93" s="14"/>
      <c r="D93" s="6" t="s">
        <v>4</v>
      </c>
      <c r="E93" s="17"/>
      <c r="F93" s="6" t="s">
        <v>4</v>
      </c>
    </row>
    <row r="94" spans="2:6" x14ac:dyDescent="0.25">
      <c r="B94" s="14" t="s">
        <v>58</v>
      </c>
      <c r="C94" s="14"/>
      <c r="D94" s="6">
        <v>3275</v>
      </c>
      <c r="E94" s="17"/>
      <c r="F94" s="6">
        <v>1603</v>
      </c>
    </row>
    <row r="95" spans="2:6" x14ac:dyDescent="0.25">
      <c r="B95" s="14" t="s">
        <v>59</v>
      </c>
      <c r="C95" s="14"/>
      <c r="D95" s="8">
        <v>-298121</v>
      </c>
      <c r="E95" s="17"/>
      <c r="F95" s="8">
        <v>-237571</v>
      </c>
    </row>
    <row r="96" spans="2:6" x14ac:dyDescent="0.25">
      <c r="B96" s="14"/>
      <c r="C96" s="14"/>
      <c r="D96" s="9">
        <f>SUM(D94:D95)</f>
        <v>-294846</v>
      </c>
      <c r="E96" s="17"/>
      <c r="F96" s="9">
        <f>SUM(F94:F95)</f>
        <v>-235968</v>
      </c>
    </row>
    <row r="97" spans="2:6" ht="15.75" x14ac:dyDescent="0.3">
      <c r="B97" s="15" t="s">
        <v>60</v>
      </c>
      <c r="C97" s="14"/>
      <c r="D97" s="6" t="s">
        <v>4</v>
      </c>
      <c r="E97" s="17"/>
      <c r="F97" s="6" t="s">
        <v>4</v>
      </c>
    </row>
    <row r="98" spans="2:6" x14ac:dyDescent="0.25">
      <c r="B98" s="14" t="s">
        <v>61</v>
      </c>
      <c r="C98" s="14"/>
      <c r="D98" s="6">
        <v>147605</v>
      </c>
      <c r="E98" s="17"/>
      <c r="F98" s="6">
        <v>674</v>
      </c>
    </row>
    <row r="99" spans="2:6" x14ac:dyDescent="0.25">
      <c r="B99" s="14" t="s">
        <v>62</v>
      </c>
      <c r="C99" s="14"/>
      <c r="D99" s="10">
        <v>-49616</v>
      </c>
      <c r="E99" s="17"/>
      <c r="F99" s="10">
        <v>-51002</v>
      </c>
    </row>
    <row r="100" spans="2:6" x14ac:dyDescent="0.25">
      <c r="B100" s="14" t="s">
        <v>63</v>
      </c>
      <c r="C100" s="14"/>
      <c r="D100" s="10">
        <v>9976</v>
      </c>
      <c r="E100" s="17"/>
      <c r="F100" s="10">
        <v>22379</v>
      </c>
    </row>
    <row r="101" spans="2:6" x14ac:dyDescent="0.25">
      <c r="B101" s="14" t="s">
        <v>64</v>
      </c>
      <c r="C101" s="14"/>
      <c r="D101" s="10">
        <v>-892</v>
      </c>
      <c r="E101" s="17"/>
      <c r="F101" s="10">
        <v>-5107</v>
      </c>
    </row>
    <row r="102" spans="2:6" x14ac:dyDescent="0.25">
      <c r="B102" s="14"/>
      <c r="C102" s="14"/>
      <c r="D102" s="9">
        <f>SUM(D98:D101)</f>
        <v>107073</v>
      </c>
      <c r="E102" s="18"/>
      <c r="F102" s="9">
        <f>SUM(F98:F101)</f>
        <v>-33056</v>
      </c>
    </row>
    <row r="103" spans="2:6" x14ac:dyDescent="0.25">
      <c r="B103" s="14"/>
      <c r="C103" s="14"/>
      <c r="D103" s="10"/>
      <c r="E103" s="18"/>
      <c r="F103" s="10"/>
    </row>
    <row r="104" spans="2:6" ht="15.75" x14ac:dyDescent="0.3">
      <c r="B104" s="15" t="s">
        <v>65</v>
      </c>
      <c r="C104" s="3" t="s">
        <v>7</v>
      </c>
      <c r="D104" s="10">
        <f>+D86-D92-D96-D102</f>
        <v>5218561</v>
      </c>
      <c r="E104" s="19" t="s">
        <v>7</v>
      </c>
      <c r="F104" s="10">
        <f>+F86-F92-F96-F102</f>
        <v>6010584</v>
      </c>
    </row>
    <row r="105" spans="2:6" x14ac:dyDescent="0.25">
      <c r="B105" s="14"/>
      <c r="C105" s="14"/>
      <c r="D105" s="10"/>
      <c r="E105" s="18"/>
      <c r="F105" s="10"/>
    </row>
    <row r="106" spans="2:6" ht="15.75" x14ac:dyDescent="0.3">
      <c r="B106" s="15" t="s">
        <v>66</v>
      </c>
      <c r="C106" s="14"/>
      <c r="D106" s="6">
        <v>-1578445</v>
      </c>
      <c r="E106" s="17"/>
      <c r="F106" s="6">
        <v>-1812825</v>
      </c>
    </row>
    <row r="107" spans="2:6" x14ac:dyDescent="0.25">
      <c r="B107" s="14"/>
      <c r="C107" s="14"/>
      <c r="D107" s="8"/>
      <c r="E107" s="17"/>
      <c r="F107" s="8"/>
    </row>
    <row r="108" spans="2:6" ht="15.75" x14ac:dyDescent="0.3">
      <c r="B108" s="15" t="s">
        <v>67</v>
      </c>
      <c r="C108" s="3" t="s">
        <v>7</v>
      </c>
      <c r="D108" s="10">
        <f>SUM(D104:D106)</f>
        <v>3640116</v>
      </c>
      <c r="E108" s="19" t="s">
        <v>7</v>
      </c>
      <c r="F108" s="10">
        <f>SUM(F104:F106)</f>
        <v>4197759</v>
      </c>
    </row>
    <row r="109" spans="2:6" x14ac:dyDescent="0.25">
      <c r="B109" s="14"/>
      <c r="C109" s="14"/>
      <c r="D109" s="10"/>
      <c r="E109" s="17"/>
      <c r="F109" s="10"/>
    </row>
    <row r="110" spans="2:6" ht="15.75" x14ac:dyDescent="0.3">
      <c r="B110" s="15" t="s">
        <v>68</v>
      </c>
      <c r="C110" s="3" t="s">
        <v>7</v>
      </c>
      <c r="D110" s="10">
        <v>-172663</v>
      </c>
      <c r="E110" s="3" t="s">
        <v>7</v>
      </c>
      <c r="F110" s="10">
        <v>-204896</v>
      </c>
    </row>
    <row r="111" spans="2:6" x14ac:dyDescent="0.25">
      <c r="B111" s="14"/>
      <c r="C111" s="14"/>
      <c r="D111" s="10"/>
      <c r="E111" s="17"/>
      <c r="F111" s="10"/>
    </row>
    <row r="112" spans="2:6" ht="15.75" x14ac:dyDescent="0.3">
      <c r="B112" s="15" t="s">
        <v>69</v>
      </c>
      <c r="C112" s="3"/>
      <c r="D112" s="10"/>
      <c r="E112" s="3"/>
      <c r="F112" s="10"/>
    </row>
    <row r="113" spans="2:6" ht="15.75" x14ac:dyDescent="0.3">
      <c r="B113" s="14" t="s">
        <v>70</v>
      </c>
      <c r="C113" s="3"/>
      <c r="D113" s="10">
        <v>-2746</v>
      </c>
      <c r="E113" s="3"/>
      <c r="F113" s="10">
        <v>-1177</v>
      </c>
    </row>
    <row r="114" spans="2:6" ht="15.75" x14ac:dyDescent="0.3">
      <c r="B114" s="14" t="s">
        <v>71</v>
      </c>
      <c r="C114" s="3"/>
      <c r="D114" s="8">
        <v>0</v>
      </c>
      <c r="E114" s="17"/>
      <c r="F114" s="8">
        <v>7766</v>
      </c>
    </row>
    <row r="115" spans="2:6" ht="15.75" x14ac:dyDescent="0.3">
      <c r="B115" s="14"/>
      <c r="C115" s="3" t="s">
        <v>7</v>
      </c>
      <c r="D115" s="10">
        <f>SUM(D113:D114)</f>
        <v>-2746</v>
      </c>
      <c r="E115" s="19" t="s">
        <v>7</v>
      </c>
      <c r="F115" s="10">
        <f>SUM(F113:F114)</f>
        <v>6589</v>
      </c>
    </row>
    <row r="116" spans="2:6" x14ac:dyDescent="0.25">
      <c r="B116" s="14"/>
      <c r="C116" s="14"/>
      <c r="D116" s="8"/>
      <c r="E116" s="17"/>
      <c r="F116" s="8"/>
    </row>
    <row r="117" spans="2:6" ht="16.5" thickBot="1" x14ac:dyDescent="0.35">
      <c r="B117" s="15" t="s">
        <v>72</v>
      </c>
      <c r="C117" s="3" t="s">
        <v>7</v>
      </c>
      <c r="D117" s="11">
        <f>+D108+D110+D115</f>
        <v>3464707</v>
      </c>
      <c r="E117" s="3" t="s">
        <v>7</v>
      </c>
      <c r="F117" s="11">
        <f>+F108+F110+F115</f>
        <v>3999452</v>
      </c>
    </row>
    <row r="118" spans="2:6" ht="15.75" thickTop="1" x14ac:dyDescent="0.25">
      <c r="B118" s="14"/>
      <c r="C118" s="14"/>
      <c r="D118" s="10"/>
      <c r="E118" s="17"/>
      <c r="F118" s="10"/>
    </row>
    <row r="119" spans="2:6" ht="16.5" thickBot="1" x14ac:dyDescent="0.35">
      <c r="B119" s="15" t="s">
        <v>73</v>
      </c>
      <c r="C119" s="3" t="s">
        <v>7</v>
      </c>
      <c r="D119" s="20">
        <f>+D117/875000</f>
        <v>3.9596651428571428</v>
      </c>
      <c r="E119" s="19" t="s">
        <v>7</v>
      </c>
      <c r="F119" s="20">
        <f>+F117/875000</f>
        <v>4.5708022857142856</v>
      </c>
    </row>
    <row r="120" spans="2:6" ht="15.75" thickTop="1" x14ac:dyDescent="0.25">
      <c r="B120" s="14"/>
      <c r="C120" s="14"/>
      <c r="D120" s="10"/>
      <c r="E120" s="17"/>
      <c r="F120" s="10"/>
    </row>
    <row r="121" spans="2:6" x14ac:dyDescent="0.25">
      <c r="B121" s="14"/>
      <c r="C121" s="14"/>
      <c r="D121" s="10"/>
      <c r="E121" s="17"/>
      <c r="F121" s="10"/>
    </row>
    <row r="122" spans="2:6" x14ac:dyDescent="0.25">
      <c r="B122" s="14"/>
      <c r="C122" s="14"/>
      <c r="D122" s="10"/>
      <c r="E122" s="17"/>
      <c r="F122" s="10"/>
    </row>
    <row r="123" spans="2:6" x14ac:dyDescent="0.25">
      <c r="B123" s="14"/>
      <c r="C123" s="14"/>
      <c r="D123" s="10"/>
      <c r="E123" s="17"/>
      <c r="F123" s="10"/>
    </row>
    <row r="124" spans="2:6" x14ac:dyDescent="0.25">
      <c r="B124" s="2" t="s">
        <v>38</v>
      </c>
      <c r="C124" s="22" t="s">
        <v>39</v>
      </c>
      <c r="D124" s="22"/>
      <c r="E124" s="22"/>
      <c r="F124" s="22"/>
    </row>
    <row r="125" spans="2:6" x14ac:dyDescent="0.25">
      <c r="B125" s="2" t="s">
        <v>40</v>
      </c>
      <c r="C125" s="22" t="s">
        <v>41</v>
      </c>
      <c r="D125" s="22"/>
      <c r="E125" s="22"/>
      <c r="F125" s="22"/>
    </row>
    <row r="126" spans="2:6" x14ac:dyDescent="0.25">
      <c r="B126" s="2"/>
      <c r="C126" s="1"/>
      <c r="D126" s="1"/>
      <c r="E126" s="1"/>
      <c r="F126" s="1"/>
    </row>
    <row r="127" spans="2:6" x14ac:dyDescent="0.25">
      <c r="B127" s="2"/>
      <c r="C127" s="1"/>
      <c r="D127" s="1"/>
      <c r="E127" s="1"/>
      <c r="F127" s="1"/>
    </row>
    <row r="128" spans="2:6" x14ac:dyDescent="0.25">
      <c r="B128" s="2"/>
      <c r="C128" s="1"/>
      <c r="D128" s="1"/>
      <c r="E128" s="1"/>
      <c r="F128" s="1"/>
    </row>
    <row r="129" spans="2:6" x14ac:dyDescent="0.25">
      <c r="B129" s="2"/>
      <c r="C129" s="2"/>
      <c r="D129" s="2"/>
      <c r="E129" s="2"/>
      <c r="F129" s="2"/>
    </row>
    <row r="130" spans="2:6" x14ac:dyDescent="0.25">
      <c r="B130" s="22" t="s">
        <v>42</v>
      </c>
      <c r="C130" s="22"/>
      <c r="D130" s="22"/>
      <c r="E130" s="22"/>
      <c r="F130" s="22"/>
    </row>
    <row r="131" spans="2:6" x14ac:dyDescent="0.25">
      <c r="B131" s="22" t="s">
        <v>43</v>
      </c>
      <c r="C131" s="22"/>
      <c r="D131" s="22"/>
      <c r="E131" s="22"/>
      <c r="F131" s="22"/>
    </row>
  </sheetData>
  <mergeCells count="14">
    <mergeCell ref="B64:F64"/>
    <mergeCell ref="B3:F3"/>
    <mergeCell ref="B5:F5"/>
    <mergeCell ref="B6:F6"/>
    <mergeCell ref="C58:F58"/>
    <mergeCell ref="C59:F59"/>
    <mergeCell ref="B65:F65"/>
    <mergeCell ref="B70:F70"/>
    <mergeCell ref="B72:F72"/>
    <mergeCell ref="B73:F73"/>
    <mergeCell ref="C124:F124"/>
    <mergeCell ref="C125:F125"/>
    <mergeCell ref="B130:F130"/>
    <mergeCell ref="B131:F1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Julio Diaz</cp:lastModifiedBy>
  <dcterms:created xsi:type="dcterms:W3CDTF">2018-04-06T01:09:14Z</dcterms:created>
  <dcterms:modified xsi:type="dcterms:W3CDTF">2018-05-02T22:55:43Z</dcterms:modified>
</cp:coreProperties>
</file>