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omero\Desktop\vida\"/>
    </mc:Choice>
  </mc:AlternateContent>
  <bookViews>
    <workbookView xWindow="0" yWindow="0" windowWidth="20325" windowHeight="7320"/>
  </bookViews>
  <sheets>
    <sheet name="BCmarzo" sheetId="4" r:id="rId1"/>
    <sheet name="Resmarzo" sheetId="7" r:id="rId2"/>
  </sheets>
  <externalReferences>
    <externalReference r:id="rId3"/>
  </externalReferences>
  <definedNames>
    <definedName name="_xlnm.Print_Area" localSheetId="1">Resmarzo!$A$1:$E$34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4" l="1"/>
  <c r="G20" i="4"/>
  <c r="G19" i="4"/>
  <c r="C16" i="4"/>
  <c r="C16" i="7" l="1"/>
  <c r="G23" i="4"/>
  <c r="G16" i="4"/>
  <c r="C27" i="7"/>
  <c r="C29" i="7" l="1"/>
  <c r="G25" i="4"/>
</calcChain>
</file>

<file path=xl/sharedStrings.xml><?xml version="1.0" encoding="utf-8"?>
<sst xmlns="http://schemas.openxmlformats.org/spreadsheetml/2006/main" count="63" uniqueCount="57">
  <si>
    <t>ACTIVO</t>
  </si>
  <si>
    <t xml:space="preserve">    Disponible</t>
  </si>
  <si>
    <t xml:space="preserve">    Inversiones Financieras</t>
  </si>
  <si>
    <t xml:space="preserve">    Prestamos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</si>
  <si>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</si>
  <si>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</si>
  <si>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</si>
  <si>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</si>
  <si>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 xml:space="preserve">    Otros Activos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</si>
  <si>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</si>
  <si>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</si>
  <si>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</si>
  <si>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</si>
  <si>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</si>
  <si>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</si>
  <si>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</si>
  <si>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</si>
  <si>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</si>
  <si>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</si>
  <si>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</si>
  <si>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</si>
  <si>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</si>
  <si>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</si>
  <si>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</si>
  <si>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</si>
  <si>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</si>
  <si>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</si>
  <si>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</si>
  <si>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</si>
  <si>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</si>
  <si>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</si>
  <si>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</si>
  <si>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</si>
  <si>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</si>
  <si>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</si>
  <si>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</si>
  <si>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</si>
  <si>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</si>
  <si>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</si>
  <si>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</si>
  <si>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</si>
  <si>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</si>
  <si>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</si>
  <si>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</si>
  <si>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</si>
  <si>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</si>
  <si>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</si>
  <si>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</si>
  <si>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</si>
  <si>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</si>
  <si>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</si>
  <si>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</si>
  <si>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</si>
  <si>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</si>
  <si>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</si>
  <si>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ESTADO DE RESULTADOS DEL 01 DE ENERO  AL 31 DE MARZO DE 2018</t>
  </si>
  <si>
    <t>BALANCE  DE COMPROBACIÓN 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</si>
</sst>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6" fillId="0" borderId="3" xfId="1" applyFont="1" applyFill="1" applyBorder="1"/>
    <xf numFmtId="164" fontId="9" fillId="0" borderId="3" xfId="0" applyNumberFormat="1" applyFont="1" applyBorder="1"/>
    <xf numFmtId="164" fontId="3" fillId="0" borderId="1" xfId="1" applyFont="1" applyFill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44" fontId="0" fillId="0" borderId="0" xfId="0" quotePrefix="1" applyNumberFormat="1"/>
    <xf numFmtId="4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11" fillId="0" borderId="0" xfId="1" applyFont="1" applyFill="1" applyBorder="1"/>
    <xf numFmtId="164" fontId="2" fillId="0" borderId="3" xfId="0" applyNumberFormat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/>
    <cellStyle name="Normal" xfId="0" builtinId="0"/>
    <cellStyle name="Normal 12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5</xdr:col>
      <xdr:colOff>3587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revalo.PROGRESO/Documents/ANALISIS%20CIERRE/2018/ANALISIS%20DE%20RESULTADOS%20VIDA%20A%20MARZ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RS2016 (2)"/>
      <sheetName val="PRE RT MARZO 18"/>
      <sheetName val="BANCOS"/>
      <sheetName val="RT MARZO 18"/>
      <sheetName val="RESJUN"/>
      <sheetName val="gastos"/>
      <sheetName val="ERVIDA"/>
      <sheetName val="BG PRES"/>
      <sheetName val="PRIMAS"/>
      <sheetName val="BCHD"/>
      <sheetName val="BCHV"/>
      <sheetName val="RT ACUM"/>
      <sheetName val="PRESENT ER"/>
      <sheetName val="PPT"/>
      <sheetName val="ppt2018"/>
      <sheetName val="dñRS2016"/>
      <sheetName val="PRE RT"/>
      <sheetName val="INDICADORES"/>
    </sheetNames>
    <sheetDataSet>
      <sheetData sheetId="0"/>
      <sheetData sheetId="1"/>
      <sheetData sheetId="2"/>
      <sheetData sheetId="3"/>
      <sheetData sheetId="4">
        <row r="402">
          <cell r="BR402">
            <v>0</v>
          </cell>
        </row>
        <row r="408">
          <cell r="BR408">
            <v>-4250000</v>
          </cell>
        </row>
        <row r="411">
          <cell r="BU411">
            <v>-47084.53</v>
          </cell>
        </row>
        <row r="414">
          <cell r="BU414">
            <v>-45659.49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view="pageBreakPreview" topLeftCell="B1" zoomScale="60" zoomScaleNormal="100" workbookViewId="0">
      <selection activeCell="B17" sqref="B17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8" max="8" width="30.28515625" customWidth="1"/>
  </cols>
  <sheetData>
    <row r="1" spans="1:8" x14ac:dyDescent="0.25">
      <c r="B1" s="4"/>
    </row>
    <row r="2" spans="1:8" ht="18.75" x14ac:dyDescent="0.3">
      <c r="A2" s="1"/>
      <c r="B2" s="26" t="s">
        <v>49</v>
      </c>
      <c r="C2" s="26"/>
      <c r="D2" s="26"/>
      <c r="E2" s="26"/>
      <c r="F2" s="26"/>
    </row>
    <row r="3" spans="1:8" ht="18.75" x14ac:dyDescent="0.3">
      <c r="A3" s="1"/>
      <c r="B3" s="27" t="s">
        <v>56</v>
      </c>
      <c r="C3" s="27"/>
      <c r="D3" s="27"/>
      <c r="E3" s="27"/>
      <c r="F3" s="27"/>
    </row>
    <row r="4" spans="1:8" ht="18.75" x14ac:dyDescent="0.3">
      <c r="A4" s="1"/>
      <c r="B4" s="28" t="s">
        <v>32</v>
      </c>
      <c r="C4" s="28"/>
      <c r="D4" s="28"/>
      <c r="E4" s="28"/>
      <c r="F4" s="28"/>
    </row>
    <row r="5" spans="1:8" ht="18.75" x14ac:dyDescent="0.3">
      <c r="A5" s="1"/>
      <c r="B5" s="1"/>
      <c r="C5" s="1"/>
      <c r="D5" s="1"/>
      <c r="E5" s="1"/>
      <c r="F5" s="1"/>
    </row>
    <row r="6" spans="1:8" ht="18.75" x14ac:dyDescent="0.3">
      <c r="A6" s="1"/>
      <c r="B6" s="21" t="s">
        <v>0</v>
      </c>
      <c r="E6" s="1"/>
      <c r="F6" s="21" t="s">
        <v>10</v>
      </c>
    </row>
    <row r="7" spans="1:8" ht="18.75" x14ac:dyDescent="0.3">
      <c r="A7" s="1">
        <v>11</v>
      </c>
      <c r="B7" s="2" t="s">
        <v>1</v>
      </c>
      <c r="C7" s="7">
        <v>1799680.72</v>
      </c>
      <c r="D7" s="7"/>
      <c r="E7" s="1">
        <v>21</v>
      </c>
      <c r="F7" s="2" t="s">
        <v>11</v>
      </c>
      <c r="G7" s="7">
        <v>35116.459999999992</v>
      </c>
    </row>
    <row r="8" spans="1:8" ht="18.75" x14ac:dyDescent="0.3">
      <c r="A8" s="1">
        <v>12</v>
      </c>
      <c r="B8" s="2" t="s">
        <v>2</v>
      </c>
      <c r="C8" s="7">
        <v>4825887.1399999997</v>
      </c>
      <c r="D8" s="7"/>
      <c r="E8" s="1">
        <v>22</v>
      </c>
      <c r="F8" s="2" t="s">
        <v>12</v>
      </c>
      <c r="G8" s="7">
        <v>1107686.27</v>
      </c>
    </row>
    <row r="9" spans="1:8" ht="18.75" x14ac:dyDescent="0.3">
      <c r="A9" s="1">
        <v>13</v>
      </c>
      <c r="B9" s="2" t="s">
        <v>3</v>
      </c>
      <c r="C9" s="7">
        <v>0</v>
      </c>
      <c r="D9" s="7"/>
      <c r="E9" s="1">
        <v>23</v>
      </c>
      <c r="F9" s="2" t="s">
        <v>13</v>
      </c>
      <c r="G9" s="7">
        <v>2381117.4700000002</v>
      </c>
    </row>
    <row r="10" spans="1:8" ht="18.75" x14ac:dyDescent="0.3">
      <c r="A10" s="1">
        <v>14</v>
      </c>
      <c r="B10" s="2" t="s">
        <v>4</v>
      </c>
      <c r="C10" s="7">
        <v>542352.56999999995</v>
      </c>
      <c r="D10" s="7"/>
      <c r="E10" s="1">
        <v>24</v>
      </c>
      <c r="F10" s="2" t="s">
        <v>14</v>
      </c>
      <c r="G10" s="7">
        <v>294732.28000000003</v>
      </c>
    </row>
    <row r="11" spans="1:8" ht="18.75" x14ac:dyDescent="0.3">
      <c r="A11" s="1">
        <v>16</v>
      </c>
      <c r="B11" s="2" t="s">
        <v>5</v>
      </c>
      <c r="C11" s="7">
        <v>1208247.1599999999</v>
      </c>
      <c r="D11" s="7"/>
      <c r="E11" s="1">
        <v>25</v>
      </c>
      <c r="F11" s="2" t="s">
        <v>15</v>
      </c>
      <c r="G11" s="7">
        <v>200000</v>
      </c>
    </row>
    <row r="12" spans="1:8" ht="18.75" x14ac:dyDescent="0.3">
      <c r="A12" s="1">
        <v>17</v>
      </c>
      <c r="B12" s="2" t="s">
        <v>6</v>
      </c>
      <c r="C12" s="7">
        <v>0</v>
      </c>
      <c r="D12" s="7"/>
      <c r="E12" s="1">
        <v>26</v>
      </c>
      <c r="F12" s="2" t="s">
        <v>16</v>
      </c>
      <c r="G12" s="7">
        <v>154683.39000000001</v>
      </c>
      <c r="H12" s="8"/>
    </row>
    <row r="13" spans="1:8" ht="18.75" x14ac:dyDescent="0.3">
      <c r="A13" s="1">
        <v>18</v>
      </c>
      <c r="B13" s="2" t="s">
        <v>7</v>
      </c>
      <c r="C13" s="7">
        <v>145767.56</v>
      </c>
      <c r="D13" s="7"/>
      <c r="E13" s="1">
        <v>27</v>
      </c>
      <c r="F13" s="2" t="s">
        <v>17</v>
      </c>
      <c r="G13" s="7">
        <v>417781.65</v>
      </c>
      <c r="H13" s="7"/>
    </row>
    <row r="14" spans="1:8" ht="18.75" x14ac:dyDescent="0.3">
      <c r="A14" s="1">
        <v>19</v>
      </c>
      <c r="B14" s="2" t="s">
        <v>8</v>
      </c>
      <c r="C14" s="11">
        <v>798357.85</v>
      </c>
      <c r="D14" s="7"/>
      <c r="E14" s="1">
        <v>28</v>
      </c>
      <c r="F14" s="2" t="s">
        <v>18</v>
      </c>
      <c r="G14" s="7">
        <v>21195.59</v>
      </c>
      <c r="H14" s="7"/>
    </row>
    <row r="15" spans="1:8" ht="18.75" x14ac:dyDescent="0.3">
      <c r="A15" s="1"/>
      <c r="E15" s="1">
        <v>29</v>
      </c>
      <c r="F15" s="2" t="s">
        <v>19</v>
      </c>
      <c r="G15" s="11">
        <v>6459.35</v>
      </c>
    </row>
    <row r="16" spans="1:8" ht="19.5" thickBot="1" x14ac:dyDescent="0.35">
      <c r="A16" s="1"/>
      <c r="B16" s="3" t="s">
        <v>9</v>
      </c>
      <c r="C16" s="9">
        <f>SUM(C7:C14)</f>
        <v>9320293</v>
      </c>
      <c r="D16" s="8"/>
      <c r="E16" s="1"/>
      <c r="F16" s="3" t="s">
        <v>20</v>
      </c>
      <c r="G16" s="10">
        <f>SUM(G7:G15)</f>
        <v>4618772.46</v>
      </c>
    </row>
    <row r="17" spans="1:8" ht="19.5" thickTop="1" x14ac:dyDescent="0.3">
      <c r="A17" s="1"/>
      <c r="B17" s="3"/>
      <c r="E17" s="1"/>
      <c r="F17" s="3"/>
    </row>
    <row r="18" spans="1:8" ht="18.75" x14ac:dyDescent="0.3">
      <c r="A18" s="1"/>
      <c r="B18" s="2"/>
      <c r="E18" s="1"/>
      <c r="F18" s="3" t="s">
        <v>21</v>
      </c>
    </row>
    <row r="19" spans="1:8" ht="18.75" x14ac:dyDescent="0.3">
      <c r="A19" s="1"/>
      <c r="B19" s="2"/>
      <c r="E19" s="1">
        <v>31</v>
      </c>
      <c r="F19" s="2" t="s">
        <v>22</v>
      </c>
      <c r="G19" s="7">
        <f>-[1]RESJUN!$BR$408</f>
        <v>4250000</v>
      </c>
    </row>
    <row r="20" spans="1:8" ht="18.75" x14ac:dyDescent="0.3">
      <c r="A20" s="1"/>
      <c r="B20" s="2"/>
      <c r="E20" s="1">
        <v>35</v>
      </c>
      <c r="F20" s="2" t="s">
        <v>23</v>
      </c>
      <c r="G20" s="7">
        <f>-[1]RESJUN!$BU$411</f>
        <v>47084.53</v>
      </c>
    </row>
    <row r="21" spans="1:8" ht="18.75" x14ac:dyDescent="0.3">
      <c r="A21" s="1"/>
      <c r="B21" s="2"/>
      <c r="E21" s="1">
        <v>36</v>
      </c>
      <c r="F21" s="2" t="s">
        <v>24</v>
      </c>
      <c r="G21" s="7">
        <f>-[1]RESJUN!$BU$414</f>
        <v>45659.49</v>
      </c>
    </row>
    <row r="22" spans="1:8" ht="18.75" x14ac:dyDescent="0.3">
      <c r="A22" s="1"/>
      <c r="B22" s="2"/>
      <c r="E22" s="1">
        <v>38</v>
      </c>
      <c r="F22" s="2" t="s">
        <v>25</v>
      </c>
      <c r="G22" s="11">
        <v>358776.52</v>
      </c>
    </row>
    <row r="23" spans="1:8" ht="18.75" x14ac:dyDescent="0.3">
      <c r="A23" s="1"/>
      <c r="B23" s="2"/>
      <c r="E23" s="1"/>
      <c r="F23" s="2" t="s">
        <v>26</v>
      </c>
      <c r="G23" s="12">
        <f>SUM(G19:G22)</f>
        <v>4701520.540000001</v>
      </c>
    </row>
    <row r="24" spans="1:8" ht="18.75" x14ac:dyDescent="0.3">
      <c r="A24" s="1"/>
      <c r="B24" s="2"/>
      <c r="E24" s="1"/>
      <c r="F24" s="2"/>
      <c r="G24" s="17"/>
    </row>
    <row r="25" spans="1:8" ht="19.5" thickBot="1" x14ac:dyDescent="0.35">
      <c r="A25" s="1"/>
      <c r="B25" s="3"/>
      <c r="E25" s="1"/>
      <c r="F25" s="3" t="s">
        <v>27</v>
      </c>
      <c r="G25" s="13">
        <f>+G23+G16</f>
        <v>9320293</v>
      </c>
      <c r="H25" s="8"/>
    </row>
    <row r="26" spans="1:8" ht="19.5" thickTop="1" x14ac:dyDescent="0.3">
      <c r="A26" s="1"/>
      <c r="B26" s="3"/>
      <c r="E26" s="1"/>
      <c r="F26" s="3"/>
      <c r="G26" s="4"/>
      <c r="H26" s="7"/>
    </row>
    <row r="27" spans="1:8" ht="18.75" x14ac:dyDescent="0.3">
      <c r="A27" s="1"/>
      <c r="B27" s="3"/>
      <c r="E27" s="1"/>
      <c r="F27" s="3"/>
      <c r="G27" s="4"/>
      <c r="H27" s="7"/>
    </row>
    <row r="28" spans="1:8" ht="18.75" x14ac:dyDescent="0.3">
      <c r="A28" s="1"/>
      <c r="B28" s="5" t="s">
        <v>28</v>
      </c>
      <c r="C28" s="6"/>
      <c r="D28" s="6"/>
      <c r="E28" s="6"/>
      <c r="F28" s="5" t="s">
        <v>30</v>
      </c>
      <c r="G28" s="16"/>
    </row>
    <row r="29" spans="1:8" ht="18.75" x14ac:dyDescent="0.3">
      <c r="A29" s="1"/>
      <c r="B29" s="5" t="s">
        <v>29</v>
      </c>
      <c r="C29" s="6"/>
      <c r="D29" s="6"/>
      <c r="E29" s="6"/>
      <c r="F29" s="5" t="s">
        <v>31</v>
      </c>
      <c r="H29" s="7"/>
    </row>
    <row r="30" spans="1:8" ht="18.75" x14ac:dyDescent="0.3">
      <c r="A30" s="1"/>
      <c r="B30" s="2"/>
    </row>
    <row r="31" spans="1:8" ht="18.75" x14ac:dyDescent="0.3">
      <c r="A31" s="1"/>
      <c r="B31" s="2"/>
      <c r="H31" s="7"/>
    </row>
    <row r="32" spans="1:8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"/>
  <sheetViews>
    <sheetView showGridLines="0" view="pageBreakPreview" zoomScale="60" zoomScaleNormal="100" workbookViewId="0">
      <selection activeCell="B17" sqref="B17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</cols>
  <sheetData>
    <row r="3" spans="1:5" ht="18.75" x14ac:dyDescent="0.3">
      <c r="A3" s="26" t="s">
        <v>49</v>
      </c>
      <c r="B3" s="26"/>
      <c r="C3" s="26"/>
      <c r="D3" s="26"/>
      <c r="E3" s="26"/>
    </row>
    <row r="4" spans="1:5" ht="18.75" x14ac:dyDescent="0.3">
      <c r="A4" s="27" t="s">
        <v>55</v>
      </c>
      <c r="B4" s="27"/>
      <c r="C4" s="27"/>
      <c r="D4" s="27"/>
      <c r="E4" s="27"/>
    </row>
    <row r="5" spans="1:5" ht="15.75" x14ac:dyDescent="0.25">
      <c r="A5" s="28" t="s">
        <v>32</v>
      </c>
      <c r="B5" s="28"/>
      <c r="C5" s="28"/>
      <c r="D5" s="28"/>
      <c r="E5" s="28"/>
    </row>
    <row r="7" spans="1:5" x14ac:dyDescent="0.25">
      <c r="B7" s="15" t="s">
        <v>33</v>
      </c>
      <c r="C7" s="14"/>
    </row>
    <row r="8" spans="1:5" x14ac:dyDescent="0.25">
      <c r="A8">
        <v>51</v>
      </c>
      <c r="B8" t="s">
        <v>34</v>
      </c>
      <c r="C8" s="19">
        <v>3031733.59</v>
      </c>
    </row>
    <row r="9" spans="1:5" x14ac:dyDescent="0.25">
      <c r="A9">
        <v>52</v>
      </c>
      <c r="B9" t="s">
        <v>35</v>
      </c>
      <c r="C9" s="14">
        <v>384610.37</v>
      </c>
    </row>
    <row r="10" spans="1:5" x14ac:dyDescent="0.25">
      <c r="A10">
        <v>54</v>
      </c>
      <c r="B10" t="s">
        <v>50</v>
      </c>
      <c r="C10" s="14">
        <v>122432.82</v>
      </c>
    </row>
    <row r="11" spans="1:5" x14ac:dyDescent="0.25">
      <c r="A11">
        <v>55</v>
      </c>
      <c r="B11" t="s">
        <v>51</v>
      </c>
      <c r="C11" s="14">
        <v>102693.57</v>
      </c>
    </row>
    <row r="12" spans="1:5" x14ac:dyDescent="0.25">
      <c r="A12">
        <v>56</v>
      </c>
      <c r="B12" t="s">
        <v>36</v>
      </c>
      <c r="C12" s="18">
        <v>0</v>
      </c>
    </row>
    <row r="13" spans="1:5" x14ac:dyDescent="0.25">
      <c r="A13">
        <v>57</v>
      </c>
      <c r="B13" t="s">
        <v>37</v>
      </c>
      <c r="C13" s="14">
        <v>61058.32</v>
      </c>
    </row>
    <row r="14" spans="1:5" x14ac:dyDescent="0.25">
      <c r="A14">
        <v>58</v>
      </c>
      <c r="B14" t="s">
        <v>52</v>
      </c>
      <c r="C14" s="14">
        <v>14129.9</v>
      </c>
    </row>
    <row r="15" spans="1:5" x14ac:dyDescent="0.25">
      <c r="A15">
        <v>59</v>
      </c>
      <c r="B15" t="s">
        <v>53</v>
      </c>
      <c r="C15" s="14">
        <v>12296.34</v>
      </c>
    </row>
    <row r="16" spans="1:5" x14ac:dyDescent="0.25">
      <c r="B16" s="15" t="s">
        <v>38</v>
      </c>
      <c r="C16" s="20">
        <f>SUM(C8:C15)</f>
        <v>3728954.9099999992</v>
      </c>
    </row>
    <row r="18" spans="1:6" x14ac:dyDescent="0.25">
      <c r="B18" s="15" t="s">
        <v>39</v>
      </c>
      <c r="C18" s="14"/>
    </row>
    <row r="19" spans="1:6" x14ac:dyDescent="0.25">
      <c r="A19">
        <v>41</v>
      </c>
      <c r="B19" t="s">
        <v>40</v>
      </c>
      <c r="C19" s="24">
        <v>964609.38</v>
      </c>
    </row>
    <row r="20" spans="1:6" x14ac:dyDescent="0.25">
      <c r="A20">
        <v>42</v>
      </c>
      <c r="B20" t="s">
        <v>41</v>
      </c>
      <c r="C20" s="24">
        <v>321083.15999999997</v>
      </c>
    </row>
    <row r="21" spans="1:6" x14ac:dyDescent="0.25">
      <c r="A21">
        <v>43</v>
      </c>
      <c r="B21" t="s">
        <v>42</v>
      </c>
      <c r="C21" s="24">
        <v>812925.08</v>
      </c>
      <c r="F21" s="14"/>
    </row>
    <row r="22" spans="1:6" x14ac:dyDescent="0.25">
      <c r="A22">
        <v>45</v>
      </c>
      <c r="B22" t="s">
        <v>43</v>
      </c>
      <c r="C22" s="24">
        <v>653153.75</v>
      </c>
    </row>
    <row r="23" spans="1:6" x14ac:dyDescent="0.25">
      <c r="A23">
        <v>46</v>
      </c>
      <c r="B23" t="s">
        <v>44</v>
      </c>
      <c r="C23" s="24">
        <v>328605.18</v>
      </c>
    </row>
    <row r="24" spans="1:6" x14ac:dyDescent="0.25">
      <c r="A24">
        <v>47</v>
      </c>
      <c r="B24" t="s">
        <v>45</v>
      </c>
      <c r="C24" s="24">
        <v>21482.25</v>
      </c>
    </row>
    <row r="25" spans="1:6" x14ac:dyDescent="0.25">
      <c r="A25">
        <v>48</v>
      </c>
      <c r="B25" t="s">
        <v>46</v>
      </c>
      <c r="C25" s="24">
        <v>400139.11</v>
      </c>
    </row>
    <row r="26" spans="1:6" x14ac:dyDescent="0.25">
      <c r="A26">
        <v>49</v>
      </c>
      <c r="B26" t="s">
        <v>54</v>
      </c>
      <c r="C26" s="14">
        <v>0</v>
      </c>
    </row>
    <row r="27" spans="1:6" x14ac:dyDescent="0.25">
      <c r="B27" s="15" t="s">
        <v>47</v>
      </c>
      <c r="C27" s="20">
        <f>SUM(C19:C26)</f>
        <v>3501997.91</v>
      </c>
      <c r="F27" s="14"/>
    </row>
    <row r="29" spans="1:6" ht="15.75" thickBot="1" x14ac:dyDescent="0.3">
      <c r="B29" s="23" t="s">
        <v>48</v>
      </c>
      <c r="C29" s="25">
        <f>+C16-C27</f>
        <v>226956.99999999907</v>
      </c>
    </row>
    <row r="30" spans="1:6" ht="15.75" thickTop="1" x14ac:dyDescent="0.25"/>
    <row r="33" spans="2:5" ht="15.75" x14ac:dyDescent="0.25">
      <c r="B33" s="22" t="s">
        <v>28</v>
      </c>
      <c r="C33" s="5" t="s">
        <v>30</v>
      </c>
      <c r="D33" s="6"/>
      <c r="E33" s="6"/>
    </row>
    <row r="34" spans="2:5" ht="15.75" x14ac:dyDescent="0.25">
      <c r="B34" s="22" t="s">
        <v>29</v>
      </c>
      <c r="C34" s="22" t="s">
        <v>31</v>
      </c>
      <c r="D34" s="6"/>
      <c r="E34" s="6"/>
    </row>
    <row r="35" spans="2:5" ht="18.75" x14ac:dyDescent="0.3">
      <c r="B35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BCmarzo</vt:lpstr>
      <vt:lpstr>Resmarzo</vt:lpstr>
      <vt:lpstr>Resmarzo!Área_de_impresión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Adonay  Enrique Romero Martinez</cp:lastModifiedBy>
  <cp:lastPrinted>2018-04-13T21:36:57Z</cp:lastPrinted>
  <dcterms:created xsi:type="dcterms:W3CDTF">2018-03-26T22:14:37Z</dcterms:created>
  <dcterms:modified xsi:type="dcterms:W3CDTF">2018-04-13T21:38:42Z</dcterms:modified>
</cp:coreProperties>
</file>