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MARZO 2018\"/>
    </mc:Choice>
  </mc:AlternateContent>
  <bookViews>
    <workbookView xWindow="0" yWindow="0" windowWidth="19200" windowHeight="10905" activeTab="1"/>
  </bookViews>
  <sheets>
    <sheet name="B G. 03 2018" sheetId="5" r:id="rId1"/>
    <sheet name="E R. 03 2018" sheetId="6" r:id="rId2"/>
  </sheets>
  <calcPr calcId="162913"/>
</workbook>
</file>

<file path=xl/calcChain.xml><?xml version="1.0" encoding="utf-8"?>
<calcChain xmlns="http://schemas.openxmlformats.org/spreadsheetml/2006/main">
  <c r="E42" i="5" l="1"/>
  <c r="E41" i="5"/>
  <c r="E45" i="5"/>
  <c r="E47" i="5"/>
  <c r="E51" i="5"/>
  <c r="E60" i="5"/>
  <c r="E56" i="5"/>
  <c r="E22" i="5" l="1"/>
  <c r="E36" i="5" l="1"/>
  <c r="E34" i="5"/>
  <c r="E32" i="5"/>
  <c r="E30" i="5"/>
  <c r="E27" i="5"/>
  <c r="E16" i="5"/>
  <c r="E7" i="5"/>
  <c r="E19" i="5" l="1"/>
  <c r="C55" i="5" l="1"/>
  <c r="F18" i="6" l="1"/>
  <c r="D18" i="6" l="1"/>
  <c r="F38" i="6" l="1"/>
  <c r="D10" i="6"/>
  <c r="D19" i="6" s="1"/>
  <c r="C24" i="5" l="1"/>
  <c r="E54" i="5"/>
  <c r="F10" i="6" l="1"/>
  <c r="F19" i="6" l="1"/>
  <c r="F27" i="6" s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<sst xmlns="http://schemas.openxmlformats.org/spreadsheetml/2006/main" count="92" uniqueCount="88">
  <si>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</si>
  <si>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</si>
  <si>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</si>
  <si>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</si>
  <si>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</si>
  <si>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</si>
  <si>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</si>
  <si>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</si>
  <si>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</si>
  <si>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</si>
  <si>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</si>
  <si>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</si>
  <si>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</si>
  <si>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</si>
  <si>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</si>
  <si>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</si>
  <si>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</si>
  <si>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</si>
  <si>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</si>
  <si>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</si>
  <si>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</si>
  <si>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</si>
  <si>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</si>
  <si>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</si>
  <si>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</si>
  <si>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</si>
  <si>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</si>
  <si>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</si>
  <si>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</si>
  <si>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</si>
  <si>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</si>
  <si>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</si>
  <si>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</si>
  <si>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</si>
  <si>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</si>
  <si>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</si>
  <si>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</si>
  <si>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</si>
  <si>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</si>
  <si>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</si>
  <si>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</si>
  <si>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</si>
  <si>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</si>
  <si>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</si>
  <si>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</si>
  <si>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</si>
  <si>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</si>
  <si>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</si>
  <si>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</si>
  <si>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</si>
  <si>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</si>
  <si>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</si>
  <si>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</si>
  <si>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</si>
  <si>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</si>
  <si>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</si>
  <si>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</si>
  <si>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</si>
  <si>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</si>
  <si>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</si>
  <si>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</si>
  <si>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</si>
  <si>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</si>
  <si>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</si>
  <si>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</si>
  <si>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</si>
  <si>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</si>
  <si>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</si>
  <si>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</si>
  <si>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</si>
  <si>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</si>
  <si>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</si>
  <si>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</si>
  <si>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</si>
  <si>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</si>
  <si>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</si>
  <si>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</si>
  <si>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</si>
  <si>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</si>
  <si>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</si>
  <si>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</si>
  <si>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</si>
  <si>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</si>
  <si>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</si>
  <si>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Balance General al 31 de Marzo de 2018</t>
  </si>
  <si>
    <t>Estado de resultados del 01 de enero al 31 de Marzo de 2018</t>
  </si>
  <si>
    <t>Valores y bienes propios cedidos en garantia</t>
  </si>
  <si>
    <t>Contracuenta valores y bienes propios cedidos en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</si>
</sst>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0" zoomScale="110" zoomScaleNormal="110" workbookViewId="0">
      <selection activeCell="G8" sqref="G8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1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84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551332.32999999996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292035.20000000001</v>
      </c>
      <c r="D9" s="10"/>
      <c r="F9" s="53"/>
    </row>
    <row r="10" spans="1:6" x14ac:dyDescent="0.2">
      <c r="A10" s="3">
        <v>112</v>
      </c>
      <c r="B10" s="4" t="s">
        <v>6</v>
      </c>
      <c r="C10" s="5">
        <v>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111888.11</v>
      </c>
      <c r="D11" s="5"/>
      <c r="F11" s="53"/>
    </row>
    <row r="12" spans="1:6" x14ac:dyDescent="0.2">
      <c r="A12" s="3">
        <v>114</v>
      </c>
      <c r="B12" s="4" t="s">
        <v>8</v>
      </c>
      <c r="C12" s="5">
        <v>127854.64</v>
      </c>
      <c r="D12" s="5"/>
      <c r="F12" s="53"/>
    </row>
    <row r="13" spans="1:6" x14ac:dyDescent="0.2">
      <c r="A13" s="3">
        <v>116</v>
      </c>
      <c r="B13" s="4" t="s">
        <v>9</v>
      </c>
      <c r="C13" s="5">
        <v>4011.36</v>
      </c>
      <c r="D13" s="10"/>
      <c r="F13" s="53"/>
    </row>
    <row r="14" spans="1:6" x14ac:dyDescent="0.2">
      <c r="A14" s="3">
        <v>117</v>
      </c>
      <c r="B14" s="4" t="s">
        <v>10</v>
      </c>
      <c r="C14" s="5">
        <v>6741.86</v>
      </c>
      <c r="D14" s="10"/>
      <c r="F14" s="53"/>
    </row>
    <row r="15" spans="1:6" x14ac:dyDescent="0.2">
      <c r="A15" s="3">
        <v>118</v>
      </c>
      <c r="B15" s="4" t="s">
        <v>11</v>
      </c>
      <c r="C15" s="5">
        <v>4101.16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251006.12</v>
      </c>
    </row>
    <row r="17" spans="1:8" x14ac:dyDescent="0.2">
      <c r="A17" s="3">
        <v>123</v>
      </c>
      <c r="B17" s="4" t="s">
        <v>13</v>
      </c>
      <c r="C17" s="5">
        <v>129558.9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121447.22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802338.45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36729.440000000002</v>
      </c>
    </row>
    <row r="23" spans="1:8" x14ac:dyDescent="0.2">
      <c r="A23" s="3">
        <v>213</v>
      </c>
      <c r="B23" s="4" t="s">
        <v>18</v>
      </c>
      <c r="C23" s="5">
        <v>24172.240000000002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12557.2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36729.440000000002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5950</v>
      </c>
    </row>
    <row r="35" spans="1:8" x14ac:dyDescent="0.2">
      <c r="A35" s="3">
        <v>332</v>
      </c>
      <c r="B35" s="4" t="s">
        <v>28</v>
      </c>
      <c r="C35" s="5">
        <v>5950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24046.799999999999</v>
      </c>
      <c r="F36" s="53"/>
    </row>
    <row r="37" spans="1:8" x14ac:dyDescent="0.2">
      <c r="A37" s="3">
        <v>340</v>
      </c>
      <c r="B37" s="4" t="s">
        <v>30</v>
      </c>
      <c r="C37" s="5">
        <v>29898.11</v>
      </c>
      <c r="D37" s="5"/>
      <c r="F37" s="53"/>
    </row>
    <row r="38" spans="1:8" x14ac:dyDescent="0.2">
      <c r="A38" s="3">
        <v>341</v>
      </c>
      <c r="B38" s="4" t="s">
        <v>31</v>
      </c>
      <c r="C38" s="5">
        <v>-5851.31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802338.45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x14ac:dyDescent="0.2">
      <c r="A49" s="3">
        <v>621</v>
      </c>
      <c r="B49" s="4" t="s">
        <v>86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x14ac:dyDescent="0.2">
      <c r="A57" s="3">
        <v>720</v>
      </c>
      <c r="B57" s="21" t="s">
        <v>46</v>
      </c>
      <c r="C57" s="5">
        <v>142400</v>
      </c>
      <c r="D57" s="12"/>
    </row>
    <row r="58" spans="1:8" x14ac:dyDescent="0.2">
      <c r="A58" s="3">
        <v>721</v>
      </c>
      <c r="B58" s="21" t="s">
        <v>87</v>
      </c>
      <c r="C58" s="5">
        <v>120000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7" zoomScale="115" zoomScaleNormal="115" workbookViewId="0">
      <selection activeCell="G26" sqref="G26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85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8280.8799999999992</v>
      </c>
      <c r="F8" s="33">
        <v>11014.29</v>
      </c>
    </row>
    <row r="9" spans="1:6" x14ac:dyDescent="0.2">
      <c r="A9" s="24">
        <v>512</v>
      </c>
      <c r="B9" s="31" t="s">
        <v>53</v>
      </c>
      <c r="C9" s="32"/>
      <c r="D9" s="34">
        <v>3123</v>
      </c>
      <c r="F9" s="34">
        <v>9237.1200000000008</v>
      </c>
    </row>
    <row r="10" spans="1:6" x14ac:dyDescent="0.2">
      <c r="A10" s="24"/>
      <c r="B10" s="35" t="s">
        <v>54</v>
      </c>
      <c r="C10" s="32"/>
      <c r="D10" s="36">
        <f>SUM(D8:D9)</f>
        <v>11403.88</v>
      </c>
      <c r="F10" s="36">
        <f>SUM(F8:F9)</f>
        <v>20251.410000000003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10677.47</v>
      </c>
      <c r="F14" s="33">
        <v>29816.78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11.91</v>
      </c>
      <c r="F15" s="34">
        <v>35.729999999999997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10689.38</v>
      </c>
      <c r="E18" s="40"/>
      <c r="F18" s="36">
        <f>SUM(F13:F17)</f>
        <v>29852.51</v>
      </c>
    </row>
    <row r="19" spans="1:6" x14ac:dyDescent="0.2">
      <c r="A19" s="41"/>
      <c r="B19" s="35" t="s">
        <v>60</v>
      </c>
      <c r="C19" s="29"/>
      <c r="D19" s="39">
        <f>+D10-D18</f>
        <v>714.5</v>
      </c>
      <c r="E19" s="42"/>
      <c r="F19" s="39">
        <f>+F10-F18</f>
        <v>-9601.0999999999949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1313.49</v>
      </c>
      <c r="E22" s="42"/>
      <c r="F22" s="43">
        <v>4942.6099999999997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1313.49</v>
      </c>
      <c r="E26" s="42"/>
      <c r="F26" s="34">
        <v>4942.6099999999997</v>
      </c>
    </row>
    <row r="27" spans="1:6" x14ac:dyDescent="0.2">
      <c r="A27" s="41"/>
      <c r="B27" s="27" t="s">
        <v>67</v>
      </c>
      <c r="C27" s="29"/>
      <c r="D27" s="44">
        <f>+D19+D26</f>
        <v>2027.99</v>
      </c>
      <c r="F27" s="44">
        <f>+F19+F26</f>
        <v>-4658.4899999999952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2027.99</v>
      </c>
      <c r="E39" s="40"/>
      <c r="F39" s="46">
        <f>+F27-F38</f>
        <v>-4658.4899999999952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135.66</v>
      </c>
      <c r="E42" s="42"/>
      <c r="F42" s="43">
        <v>1192.82</v>
      </c>
    </row>
    <row r="43" spans="1:6" x14ac:dyDescent="0.2">
      <c r="A43" s="24"/>
      <c r="B43" s="31"/>
      <c r="C43" s="32"/>
      <c r="D43" s="43">
        <v>135.66</v>
      </c>
      <c r="F43" s="43">
        <v>1192.82</v>
      </c>
    </row>
    <row r="44" spans="1:6" ht="12.75" thickBot="1" x14ac:dyDescent="0.25">
      <c r="A44" s="41"/>
      <c r="B44" s="27" t="s">
        <v>80</v>
      </c>
      <c r="C44" s="29"/>
      <c r="D44" s="47">
        <f>+D27-D43</f>
        <v>1892.33</v>
      </c>
      <c r="F44" s="47">
        <f>+F27-F43</f>
        <v>-5851.3099999999949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03 2018</vt:lpstr>
      <vt:lpstr>E R. 03 2018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2018-04-05T17:09:05Z</dcterms:modified>
</cp:coreProperties>
</file>