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050" windowWidth="20520" windowHeight="4095"/>
  </bookViews>
  <sheets>
    <sheet name="Balance y Est.de Resul Febre 17" sheetId="1" r:id="rId1"/>
  </sheets>
  <definedNames>
    <definedName name="_xlnm.Print_Area" localSheetId="0">'Balance y Est.de Resul Febre 17'!$A$1:$I$106</definedName>
  </definedNames>
  <calcPr calcId="145621"/>
</workbook>
</file>

<file path=xl/calcChain.xml><?xml version="1.0" encoding="utf-8"?>
<calcChain xmlns="http://schemas.openxmlformats.org/spreadsheetml/2006/main">
  <c r="I90" i="1" l="1"/>
  <c r="G90" i="1"/>
  <c r="I83" i="1"/>
  <c r="I75" i="1"/>
  <c r="G75" i="1"/>
  <c r="G83" i="1"/>
  <c r="I85" i="1" l="1"/>
  <c r="I92" i="1" s="1"/>
  <c r="I94" i="1" s="1"/>
  <c r="I99" i="1" s="1"/>
  <c r="G85" i="1"/>
  <c r="G92" i="1" s="1"/>
  <c r="G94" i="1" s="1"/>
  <c r="G99" i="1" s="1"/>
</calcChain>
</file>

<file path=xl/sharedStrings.xml><?xml version="1.0" encoding="utf-8"?>
<sst xmlns="http://schemas.openxmlformats.org/spreadsheetml/2006/main" count="85" uniqueCount="71">
  <si>
    <t>Banco Hipotecario de El Salvador, S.A.</t>
  </si>
  <si>
    <t>Balance General</t>
  </si>
  <si>
    <t>(Expresado en miles de dólares de Los Estados Unidos de América)</t>
  </si>
  <si>
    <t>ACTIVO</t>
  </si>
  <si>
    <t>Activos de intermediación</t>
  </si>
  <si>
    <t>Caja Y Bancos</t>
  </si>
  <si>
    <t>Reporto y otras operaciones Bursátiles</t>
  </si>
  <si>
    <t>Inversiones financieras (neto)</t>
  </si>
  <si>
    <t>Cartera de Prestamos, neta de Reservas de Saneamiento</t>
  </si>
  <si>
    <t>Otros activos</t>
  </si>
  <si>
    <t>Bienes recibidos en pago, neto de provisión por pérdida</t>
  </si>
  <si>
    <t>Inversiones accionarias</t>
  </si>
  <si>
    <t>Diversos, (neto)</t>
  </si>
  <si>
    <t>Activo Fijo</t>
  </si>
  <si>
    <t>Bienes Inmuebles, muebles y otros, neto de depreciación</t>
  </si>
  <si>
    <t xml:space="preserve">Total activo </t>
  </si>
  <si>
    <t>PASIVO Y PATRIMONIO</t>
  </si>
  <si>
    <t>Pasivos de intermediación</t>
  </si>
  <si>
    <t>Depósitos de clientes</t>
  </si>
  <si>
    <t>Préstamos del Banco Multisectorial de Inversiones</t>
  </si>
  <si>
    <t>Préstamos de otros  bancos</t>
  </si>
  <si>
    <t>Reportos y Otras Operaciones bursátiles</t>
  </si>
  <si>
    <t>Titulos de emisión propia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</si>
  <si>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</si>
  <si>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</si>
  <si>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</si>
  <si>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</si>
  <si>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</si>
  <si>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</si>
  <si>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</si>
  <si>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 de capital, resultados acumulados y patrimonio no pagado</t>
  </si>
  <si>
    <t>Total patrimonio</t>
  </si>
  <si>
    <t xml:space="preserve">Total pasivo y patrimonio </t>
  </si>
  <si>
    <t>Nora Mercedes Miranda de López</t>
  </si>
  <si>
    <t xml:space="preserve">Carlos Federico Larín Mejía </t>
  </si>
  <si>
    <t>Natanael Antonio Siciliano Canizalez</t>
  </si>
  <si>
    <t>Presidenta</t>
  </si>
  <si>
    <t>Director de Operaciones y Finanzas</t>
  </si>
  <si>
    <t>Contador General</t>
  </si>
  <si>
    <t>Estado de Resultados</t>
  </si>
  <si>
    <t>Ingresos de Operación</t>
  </si>
  <si>
    <t>Intereses de préstamos</t>
  </si>
  <si>
    <t>Comisiones  y otros ingresos de préstamos</t>
  </si>
  <si>
    <t>Intereses de Inversiones</t>
  </si>
  <si>
    <t>Utilidad en venta de títulos valores</t>
  </si>
  <si>
    <t>Reportos y operaciones bursátiles</t>
  </si>
  <si>
    <t>Intereses sobre depósitos</t>
  </si>
  <si>
    <t>Operaciones en moneda extranjeta</t>
  </si>
  <si>
    <t>Otros servicios y contigencias</t>
  </si>
  <si>
    <t>Costos de operación</t>
  </si>
  <si>
    <t>Intereses y otros costos de depósitos</t>
  </si>
  <si>
    <t>Intereses sobre préstamos</t>
  </si>
  <si>
    <t>Pérdida por venta de títulos valores</t>
  </si>
  <si>
    <t>Otros servicios y contingencias</t>
  </si>
  <si>
    <t xml:space="preserve">Reserva de saneamiento </t>
  </si>
  <si>
    <t>Gastos de Operación</t>
  </si>
  <si>
    <t>De funcionarios y empleados</t>
  </si>
  <si>
    <t>Generales</t>
  </si>
  <si>
    <t>Depreciaciones y amortizaciones</t>
  </si>
  <si>
    <t>Utilidad antes de impuestos</t>
  </si>
  <si>
    <t>Impuesto sobre la renta</t>
  </si>
  <si>
    <t>Contribuciones Especiales por Ley</t>
  </si>
  <si>
    <t>Utilidad del período</t>
  </si>
  <si>
    <t>US$</t>
  </si>
  <si>
    <t xml:space="preserve">      Utilidad antes de gastos</t>
  </si>
  <si>
    <t>Otros ingresos y (gastos), netos</t>
  </si>
  <si>
    <t>Utilidad de operación</t>
  </si>
  <si>
    <t>Impuestos Directos</t>
  </si>
  <si>
    <t xml:space="preserve">Contribuciones  </t>
  </si>
  <si>
    <t>Al 31 de marzo 2018 y 2017</t>
  </si>
  <si>
    <t>Por los periodos del 1 de enero al 31 de marzo de 2018 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</si>
</sst>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&quot;$&quot;* #,##0.00_);_(&quot;$&quot;* \(#,##0.00\);_(&quot;$&quot;* &quot;-&quot;??_);_(@_)"/>
    <numFmt numFmtId="165" formatCode="_-[$$-409]* #,##0.0_ ;_-[$$-409]* \-#,##0.0\ ;_-[$$-409]* &quot;-&quot;??_ ;_-@_ "/>
    <numFmt numFmtId="166" formatCode="_([$$-409]* #,##0.00_);_([$$-409]* \(#,##0.00\);_([$$-409]* &quot;-&quot;??_);_(@_)"/>
    <numFmt numFmtId="167" formatCode="_(&quot;$&quot;* #,##0.0_);_(&quot;$&quot;* \(#,##0.0\);_(&quot;$&quot;* &quot;-&quot;??_);_(@_)"/>
    <numFmt numFmtId="168" formatCode="_-[$$-409]* #,##0.0_ ;_-[$$-409]* \-#,##0.0\ ;_-[$$-409]* &quot;-&quot;????_ ;_-@_ "/>
    <numFmt numFmtId="169" formatCode="_-* #,##0.0_-;\-* #,##0.0_-;_-* &quot;-&quot;?_-;_-@_-"/>
    <numFmt numFmtId="170" formatCode="_(* #,##0.0_);_(* \(#,##0.0\)"/>
  </numFmts>
  <fonts count="11" x14ac:knownFonts="1">
    <font>
      <sz val="10"/>
      <name val="Arial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sz val="10"/>
      <name val="Verdana"/>
      <family val="2"/>
    </font>
    <font>
      <b/>
      <sz val="10"/>
      <name val="Verdan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3" fillId="0" borderId="0" xfId="0" applyFont="1"/>
    <xf numFmtId="0" fontId="2" fillId="0" borderId="0" xfId="0" applyFont="1" applyBorder="1"/>
    <xf numFmtId="0" fontId="6" fillId="0" borderId="0" xfId="0" applyFont="1" applyBorder="1"/>
    <xf numFmtId="0" fontId="3" fillId="0" borderId="0" xfId="0" applyFont="1" applyBorder="1"/>
    <xf numFmtId="164" fontId="0" fillId="0" borderId="0" xfId="0" applyNumberFormat="1"/>
    <xf numFmtId="165" fontId="0" fillId="0" borderId="0" xfId="0" applyNumberFormat="1"/>
    <xf numFmtId="49" fontId="8" fillId="0" borderId="0" xfId="0" applyNumberFormat="1" applyFont="1" applyBorder="1"/>
    <xf numFmtId="166" fontId="0" fillId="0" borderId="0" xfId="0" applyNumberFormat="1"/>
    <xf numFmtId="167" fontId="0" fillId="0" borderId="0" xfId="0" applyNumberFormat="1"/>
    <xf numFmtId="0" fontId="5" fillId="0" borderId="0" xfId="0" applyFont="1"/>
    <xf numFmtId="168" fontId="0" fillId="0" borderId="0" xfId="0" applyNumberFormat="1"/>
    <xf numFmtId="49" fontId="0" fillId="0" borderId="0" xfId="0" applyNumberFormat="1"/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169" fontId="9" fillId="0" borderId="0" xfId="0" applyNumberFormat="1" applyFont="1" applyBorder="1"/>
    <xf numFmtId="169" fontId="5" fillId="0" borderId="0" xfId="0" applyNumberFormat="1" applyFont="1" applyBorder="1"/>
    <xf numFmtId="169" fontId="3" fillId="0" borderId="0" xfId="0" applyNumberFormat="1" applyFont="1" applyBorder="1"/>
    <xf numFmtId="169" fontId="3" fillId="0" borderId="0" xfId="0" applyNumberFormat="1" applyFont="1"/>
    <xf numFmtId="169" fontId="0" fillId="0" borderId="0" xfId="0" applyNumberFormat="1"/>
    <xf numFmtId="169" fontId="3" fillId="0" borderId="2" xfId="0" applyNumberFormat="1" applyFont="1" applyBorder="1"/>
    <xf numFmtId="0" fontId="5" fillId="0" borderId="0" xfId="0" applyFont="1" applyAlignment="1">
      <alignment horizontal="center"/>
    </xf>
    <xf numFmtId="169" fontId="0" fillId="0" borderId="0" xfId="0" applyNumberFormat="1" applyBorder="1"/>
    <xf numFmtId="169" fontId="3" fillId="0" borderId="1" xfId="0" applyNumberFormat="1" applyFont="1" applyBorder="1"/>
    <xf numFmtId="169" fontId="0" fillId="0" borderId="1" xfId="0" applyNumberFormat="1" applyBorder="1"/>
    <xf numFmtId="169" fontId="3" fillId="0" borderId="4" xfId="0" applyNumberFormat="1" applyFont="1" applyBorder="1"/>
    <xf numFmtId="169" fontId="3" fillId="0" borderId="3" xfId="0" applyNumberFormat="1" applyFont="1" applyBorder="1"/>
    <xf numFmtId="170" fontId="5" fillId="0" borderId="1" xfId="0" applyNumberFormat="1" applyFont="1" applyBorder="1"/>
    <xf numFmtId="170" fontId="5" fillId="0" borderId="0" xfId="0" applyNumberFormat="1" applyFont="1"/>
    <xf numFmtId="170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justify" vertical="center" wrapText="1"/>
    </xf>
    <xf numFmtId="170" fontId="3" fillId="0" borderId="3" xfId="0" applyNumberFormat="1" applyFont="1" applyBorder="1"/>
    <xf numFmtId="170" fontId="5" fillId="0" borderId="0" xfId="0" applyNumberFormat="1" applyFont="1" applyBorder="1"/>
    <xf numFmtId="170" fontId="3" fillId="0" borderId="0" xfId="0" applyNumberFormat="1" applyFont="1" applyBorder="1"/>
    <xf numFmtId="169" fontId="10" fillId="0" borderId="0" xfId="0" applyNumberFormat="1" applyFont="1" applyBorder="1"/>
    <xf numFmtId="169" fontId="3" fillId="0" borderId="4" xfId="0" applyNumberFormat="1" applyFont="1" applyBorder="1" applyAlignment="1">
      <alignment horizontal="right"/>
    </xf>
    <xf numFmtId="169" fontId="10" fillId="0" borderId="2" xfId="0" applyNumberFormat="1" applyFont="1" applyBorder="1"/>
    <xf numFmtId="0" fontId="3" fillId="0" borderId="0" xfId="0" applyFont="1" applyAlignment="1"/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0</xdr:rowOff>
    </xdr:from>
    <xdr:to>
      <xdr:col>2</xdr:col>
      <xdr:colOff>1190625</xdr:colOff>
      <xdr:row>4</xdr:row>
      <xdr:rowOff>69075</xdr:rowOff>
    </xdr:to>
    <xdr:pic>
      <xdr:nvPicPr>
        <xdr:cNvPr id="2" name="1 Imagen" descr="logobh2008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180975"/>
          <a:ext cx="1714500" cy="61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56</xdr:row>
      <xdr:rowOff>28575</xdr:rowOff>
    </xdr:from>
    <xdr:to>
      <xdr:col>2</xdr:col>
      <xdr:colOff>1190625</xdr:colOff>
      <xdr:row>59</xdr:row>
      <xdr:rowOff>97650</xdr:rowOff>
    </xdr:to>
    <xdr:pic>
      <xdr:nvPicPr>
        <xdr:cNvPr id="3" name="2 Imagen" descr="logobh2008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9353550"/>
          <a:ext cx="1714500" cy="61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5"/>
  <sheetViews>
    <sheetView tabSelected="1" zoomScaleNormal="100" workbookViewId="0">
      <selection activeCell="D3" sqref="D3"/>
    </sheetView>
  </sheetViews>
  <sheetFormatPr baseColWidth="10" defaultRowHeight="12.75" x14ac:dyDescent="0.2"/>
  <cols>
    <col min="1" max="1" width="6.28515625" customWidth="1"/>
    <col min="2" max="2" width="2.5703125" customWidth="1"/>
    <col min="3" max="3" width="20.42578125" customWidth="1"/>
    <col min="5" max="5" width="22.5703125" customWidth="1"/>
    <col min="6" max="6" width="5.28515625" customWidth="1"/>
    <col min="7" max="7" width="15.28515625" customWidth="1"/>
    <col min="8" max="8" width="2.28515625" customWidth="1"/>
    <col min="9" max="9" width="17.7109375" customWidth="1"/>
  </cols>
  <sheetData>
    <row r="1" spans="1:10" ht="14.25" x14ac:dyDescent="0.2">
      <c r="A1" s="1"/>
      <c r="B1" s="1"/>
      <c r="C1" s="1"/>
      <c r="D1" s="1"/>
      <c r="E1" s="1"/>
      <c r="F1" s="1"/>
      <c r="G1" s="1"/>
      <c r="H1" s="1"/>
      <c r="I1" s="1"/>
    </row>
    <row r="2" spans="1:10" ht="14.25" x14ac:dyDescent="0.2">
      <c r="A2" s="1"/>
      <c r="B2" s="1"/>
      <c r="C2" s="1"/>
      <c r="D2" s="1"/>
      <c r="E2" s="1"/>
      <c r="F2" s="1"/>
      <c r="G2" s="1"/>
      <c r="H2" s="1"/>
      <c r="I2" s="1"/>
    </row>
    <row r="3" spans="1:10" ht="14.25" x14ac:dyDescent="0.2">
      <c r="A3" s="1"/>
      <c r="B3" s="1"/>
      <c r="C3" s="1"/>
      <c r="D3" s="1"/>
      <c r="E3" s="1"/>
      <c r="F3" s="1"/>
      <c r="G3" s="1"/>
      <c r="H3" s="1"/>
      <c r="I3" s="1"/>
    </row>
    <row r="4" spans="1:10" ht="14.25" x14ac:dyDescent="0.2">
      <c r="A4" s="1"/>
      <c r="B4" s="1"/>
      <c r="C4" s="1"/>
      <c r="D4" s="50"/>
      <c r="E4" s="50"/>
      <c r="F4" s="18"/>
      <c r="G4" s="2"/>
      <c r="H4" s="2"/>
      <c r="I4" s="1"/>
    </row>
    <row r="5" spans="1:10" ht="14.25" x14ac:dyDescent="0.2">
      <c r="A5" s="1"/>
      <c r="B5" s="1"/>
      <c r="C5" s="1"/>
      <c r="D5" s="50"/>
      <c r="E5" s="50"/>
      <c r="F5" s="18"/>
      <c r="G5" s="2"/>
      <c r="H5" s="2"/>
      <c r="I5" s="1"/>
    </row>
    <row r="6" spans="1:10" ht="16.5" customHeight="1" x14ac:dyDescent="0.2">
      <c r="B6" s="51" t="s">
        <v>0</v>
      </c>
      <c r="C6" s="52"/>
      <c r="D6" s="52"/>
      <c r="E6" s="52"/>
      <c r="F6" s="19"/>
    </row>
    <row r="7" spans="1:10" ht="16.5" customHeight="1" x14ac:dyDescent="0.2">
      <c r="B7" s="51" t="s">
        <v>1</v>
      </c>
      <c r="C7" s="52"/>
      <c r="D7" s="52"/>
      <c r="E7" s="52"/>
      <c r="F7" s="19"/>
    </row>
    <row r="8" spans="1:10" ht="16.5" customHeight="1" x14ac:dyDescent="0.2">
      <c r="B8" s="51" t="s">
        <v>69</v>
      </c>
      <c r="C8" s="52"/>
      <c r="D8" s="52"/>
      <c r="E8" s="52"/>
      <c r="F8" s="52"/>
      <c r="G8" s="52"/>
      <c r="H8" s="52"/>
      <c r="I8" s="52"/>
    </row>
    <row r="9" spans="1:10" s="3" customFormat="1" ht="16.5" customHeight="1" x14ac:dyDescent="0.2">
      <c r="B9" s="48" t="s">
        <v>2</v>
      </c>
      <c r="C9" s="48"/>
      <c r="D9" s="48"/>
      <c r="E9" s="48"/>
      <c r="F9" s="48"/>
      <c r="G9" s="48"/>
      <c r="H9" s="48"/>
      <c r="I9" s="48"/>
    </row>
    <row r="10" spans="1:10" s="3" customFormat="1" ht="7.5" customHeight="1" x14ac:dyDescent="0.3">
      <c r="B10" s="4"/>
      <c r="C10" s="5"/>
      <c r="D10" s="6"/>
      <c r="E10" s="6"/>
      <c r="F10" s="6"/>
      <c r="G10" s="6"/>
      <c r="H10" s="6"/>
      <c r="I10" s="6"/>
    </row>
    <row r="11" spans="1:10" x14ac:dyDescent="0.2">
      <c r="B11" s="3" t="s">
        <v>3</v>
      </c>
      <c r="C11" s="3"/>
      <c r="D11" s="3"/>
      <c r="G11" s="3">
        <v>2018</v>
      </c>
      <c r="I11" s="3">
        <v>2017</v>
      </c>
    </row>
    <row r="12" spans="1:10" x14ac:dyDescent="0.2">
      <c r="B12" s="3" t="s">
        <v>4</v>
      </c>
      <c r="C12" s="3"/>
      <c r="D12" s="3"/>
      <c r="G12" s="7"/>
      <c r="H12" s="7"/>
      <c r="I12" s="7"/>
    </row>
    <row r="13" spans="1:10" x14ac:dyDescent="0.2">
      <c r="A13" s="14"/>
      <c r="C13" t="s">
        <v>5</v>
      </c>
      <c r="F13" s="30" t="s">
        <v>63</v>
      </c>
      <c r="G13" s="28">
        <v>188775.1</v>
      </c>
      <c r="H13" s="28"/>
      <c r="I13" s="28">
        <v>170237.4</v>
      </c>
      <c r="J13" s="8"/>
    </row>
    <row r="14" spans="1:10" x14ac:dyDescent="0.2">
      <c r="A14" s="14"/>
      <c r="C14" t="s">
        <v>6</v>
      </c>
      <c r="G14" s="28">
        <v>13269</v>
      </c>
      <c r="H14" s="28"/>
      <c r="I14" s="28">
        <v>6531.3</v>
      </c>
      <c r="J14" s="8"/>
    </row>
    <row r="15" spans="1:10" x14ac:dyDescent="0.2">
      <c r="A15" s="14"/>
      <c r="C15" t="s">
        <v>7</v>
      </c>
      <c r="G15" s="28">
        <v>79890.7</v>
      </c>
      <c r="H15" s="28"/>
      <c r="I15" s="28">
        <v>77967.199999999997</v>
      </c>
      <c r="J15" s="8"/>
    </row>
    <row r="16" spans="1:10" x14ac:dyDescent="0.2">
      <c r="A16" s="14"/>
      <c r="C16" t="s">
        <v>8</v>
      </c>
      <c r="G16" s="28">
        <v>721669.7</v>
      </c>
      <c r="H16" s="28"/>
      <c r="I16" s="28">
        <v>650601</v>
      </c>
      <c r="J16" s="8"/>
    </row>
    <row r="17" spans="1:10" x14ac:dyDescent="0.2">
      <c r="A17" s="14"/>
      <c r="F17" s="30"/>
      <c r="G17" s="29">
        <v>1003604.6</v>
      </c>
      <c r="H17" s="28"/>
      <c r="I17" s="29">
        <v>905336.9</v>
      </c>
      <c r="J17" s="8"/>
    </row>
    <row r="18" spans="1:10" x14ac:dyDescent="0.2">
      <c r="A18" s="14"/>
      <c r="B18" s="3" t="s">
        <v>9</v>
      </c>
      <c r="C18" s="3"/>
      <c r="G18" s="8"/>
      <c r="H18" s="8"/>
      <c r="I18" s="8"/>
      <c r="J18" s="8"/>
    </row>
    <row r="19" spans="1:10" x14ac:dyDescent="0.2">
      <c r="A19" s="14"/>
      <c r="C19" t="s">
        <v>10</v>
      </c>
      <c r="G19" s="28">
        <v>4146</v>
      </c>
      <c r="H19" s="28"/>
      <c r="I19" s="28">
        <v>4765.8</v>
      </c>
      <c r="J19" s="8"/>
    </row>
    <row r="20" spans="1:10" x14ac:dyDescent="0.2">
      <c r="A20" s="14"/>
      <c r="C20" t="s">
        <v>11</v>
      </c>
      <c r="G20" s="28">
        <v>114.3</v>
      </c>
      <c r="H20" s="28"/>
      <c r="I20" s="28">
        <v>114.3</v>
      </c>
      <c r="J20" s="8"/>
    </row>
    <row r="21" spans="1:10" x14ac:dyDescent="0.2">
      <c r="A21" s="14"/>
      <c r="C21" t="s">
        <v>12</v>
      </c>
      <c r="G21" s="28">
        <v>5530.7</v>
      </c>
      <c r="H21" s="28"/>
      <c r="I21" s="28">
        <v>3265.6</v>
      </c>
      <c r="J21" s="8"/>
    </row>
    <row r="22" spans="1:10" x14ac:dyDescent="0.2">
      <c r="A22" s="14"/>
      <c r="F22" s="30"/>
      <c r="G22" s="29">
        <v>9791</v>
      </c>
      <c r="H22" s="27"/>
      <c r="I22" s="29">
        <v>8145.7</v>
      </c>
      <c r="J22" s="8"/>
    </row>
    <row r="23" spans="1:10" x14ac:dyDescent="0.2">
      <c r="A23" s="14"/>
      <c r="B23" s="3" t="s">
        <v>13</v>
      </c>
      <c r="C23" s="3"/>
      <c r="G23" s="28"/>
      <c r="H23" s="28"/>
      <c r="I23" s="28"/>
      <c r="J23" s="8"/>
    </row>
    <row r="24" spans="1:10" x14ac:dyDescent="0.2">
      <c r="A24" s="14"/>
      <c r="C24" t="s">
        <v>14</v>
      </c>
      <c r="G24" s="31">
        <v>16971.099999999999</v>
      </c>
      <c r="H24" s="31"/>
      <c r="I24" s="31">
        <v>17737.3</v>
      </c>
      <c r="J24" s="8"/>
    </row>
    <row r="25" spans="1:10" x14ac:dyDescent="0.2">
      <c r="A25" s="14"/>
      <c r="G25" s="32">
        <v>16971.099999999999</v>
      </c>
      <c r="H25" s="33"/>
      <c r="I25" s="32">
        <v>17737.3</v>
      </c>
      <c r="J25" s="8"/>
    </row>
    <row r="26" spans="1:10" ht="13.5" thickBot="1" x14ac:dyDescent="0.25">
      <c r="A26" s="14"/>
      <c r="B26" s="54" t="s">
        <v>15</v>
      </c>
      <c r="C26" s="52"/>
      <c r="F26" s="30" t="s">
        <v>63</v>
      </c>
      <c r="G26" s="45">
        <v>1030366.7</v>
      </c>
      <c r="H26" s="28"/>
      <c r="I26" s="34">
        <v>931219.9</v>
      </c>
      <c r="J26" s="8"/>
    </row>
    <row r="27" spans="1:10" ht="13.5" thickTop="1" x14ac:dyDescent="0.2">
      <c r="A27" s="14"/>
      <c r="G27" s="28"/>
      <c r="H27" s="28"/>
      <c r="I27" s="28"/>
      <c r="J27" s="8"/>
    </row>
    <row r="28" spans="1:10" x14ac:dyDescent="0.2">
      <c r="A28" s="14"/>
      <c r="B28" s="54" t="s">
        <v>16</v>
      </c>
      <c r="C28" s="54"/>
      <c r="D28" s="54"/>
      <c r="G28" s="28"/>
      <c r="H28" s="28"/>
      <c r="I28" s="28"/>
      <c r="J28" s="8"/>
    </row>
    <row r="29" spans="1:10" x14ac:dyDescent="0.2">
      <c r="A29" s="14"/>
      <c r="B29" t="s">
        <v>17</v>
      </c>
      <c r="G29" s="28"/>
      <c r="H29" s="28"/>
      <c r="I29" s="28"/>
      <c r="J29" s="8"/>
    </row>
    <row r="30" spans="1:10" x14ac:dyDescent="0.2">
      <c r="A30" s="14"/>
      <c r="C30" t="s">
        <v>18</v>
      </c>
      <c r="F30" s="30" t="s">
        <v>63</v>
      </c>
      <c r="G30" s="28">
        <v>751157.1</v>
      </c>
      <c r="H30" s="28"/>
      <c r="I30" s="28">
        <v>657211.4</v>
      </c>
      <c r="J30" s="8"/>
    </row>
    <row r="31" spans="1:10" x14ac:dyDescent="0.2">
      <c r="A31" s="14"/>
      <c r="C31" t="s">
        <v>19</v>
      </c>
      <c r="G31" s="28">
        <v>57836.800000000003</v>
      </c>
      <c r="H31" s="28"/>
      <c r="I31" s="28">
        <v>63704.7</v>
      </c>
      <c r="J31" s="8"/>
    </row>
    <row r="32" spans="1:10" x14ac:dyDescent="0.2">
      <c r="A32" s="14"/>
      <c r="C32" t="s">
        <v>20</v>
      </c>
      <c r="G32" s="28">
        <v>92105</v>
      </c>
      <c r="H32" s="28"/>
      <c r="I32" s="28">
        <v>91600.2</v>
      </c>
      <c r="J32" s="8"/>
    </row>
    <row r="33" spans="1:13" x14ac:dyDescent="0.2">
      <c r="A33" s="14"/>
      <c r="C33" t="s">
        <v>21</v>
      </c>
      <c r="G33" s="28">
        <v>0</v>
      </c>
      <c r="H33" s="28"/>
      <c r="I33" s="28">
        <v>0</v>
      </c>
      <c r="J33" s="8"/>
    </row>
    <row r="34" spans="1:13" x14ac:dyDescent="0.2">
      <c r="A34" s="14"/>
      <c r="C34" t="s">
        <v>22</v>
      </c>
      <c r="G34" s="28">
        <v>0</v>
      </c>
      <c r="H34" s="28"/>
      <c r="I34" s="28">
        <v>0</v>
      </c>
      <c r="J34" s="8"/>
    </row>
    <row r="35" spans="1:13" x14ac:dyDescent="0.2">
      <c r="A35" s="14"/>
      <c r="C35" t="s">
        <v>23</v>
      </c>
      <c r="G35" s="28">
        <v>5251.3</v>
      </c>
      <c r="H35" s="28"/>
      <c r="I35" s="28">
        <v>3957</v>
      </c>
      <c r="J35" s="8"/>
    </row>
    <row r="36" spans="1:13" x14ac:dyDescent="0.2">
      <c r="A36" s="14"/>
      <c r="E36" s="6"/>
      <c r="F36" s="30"/>
      <c r="G36" s="29">
        <v>906350.2</v>
      </c>
      <c r="H36" s="27"/>
      <c r="I36" s="29">
        <v>816473.3</v>
      </c>
      <c r="J36" s="8"/>
    </row>
    <row r="37" spans="1:13" x14ac:dyDescent="0.2">
      <c r="A37" s="14"/>
      <c r="B37" s="54" t="s">
        <v>24</v>
      </c>
      <c r="C37" s="52"/>
      <c r="G37" s="28"/>
      <c r="H37" s="28"/>
      <c r="I37" s="28"/>
      <c r="J37" s="8"/>
    </row>
    <row r="38" spans="1:13" x14ac:dyDescent="0.2">
      <c r="A38" s="14"/>
      <c r="C38" t="s">
        <v>25</v>
      </c>
      <c r="G38" s="28">
        <v>8799.1</v>
      </c>
      <c r="H38" s="28"/>
      <c r="I38" s="28">
        <v>7541.4</v>
      </c>
      <c r="J38" s="8"/>
    </row>
    <row r="39" spans="1:13" x14ac:dyDescent="0.2">
      <c r="A39" s="14"/>
      <c r="C39" t="s">
        <v>26</v>
      </c>
      <c r="G39" s="28">
        <v>3497.8</v>
      </c>
      <c r="H39" s="28"/>
      <c r="I39" s="28">
        <v>2705.9</v>
      </c>
      <c r="J39" s="8"/>
      <c r="K39" s="8"/>
      <c r="L39" s="8"/>
      <c r="M39" s="8"/>
    </row>
    <row r="40" spans="1:13" x14ac:dyDescent="0.2">
      <c r="A40" s="14"/>
      <c r="C40" t="s">
        <v>23</v>
      </c>
      <c r="G40" s="28">
        <v>5846.2</v>
      </c>
      <c r="H40" s="28"/>
      <c r="I40" s="28">
        <v>5427.1</v>
      </c>
      <c r="J40" s="8"/>
    </row>
    <row r="41" spans="1:13" x14ac:dyDescent="0.2">
      <c r="A41" s="14"/>
      <c r="F41" s="30"/>
      <c r="G41" s="29">
        <v>18143.099999999999</v>
      </c>
      <c r="H41" s="27"/>
      <c r="I41" s="29">
        <v>15674.4</v>
      </c>
      <c r="J41" s="8"/>
    </row>
    <row r="42" spans="1:13" x14ac:dyDescent="0.2">
      <c r="A42" s="14"/>
      <c r="B42" s="54" t="s">
        <v>27</v>
      </c>
      <c r="C42" s="52"/>
      <c r="F42" s="30"/>
      <c r="G42" s="29">
        <v>924493.4</v>
      </c>
      <c r="H42" s="27"/>
      <c r="I42" s="29">
        <v>832147.7</v>
      </c>
      <c r="J42" s="8"/>
    </row>
    <row r="43" spans="1:13" x14ac:dyDescent="0.2">
      <c r="A43" s="14"/>
      <c r="G43" s="28"/>
      <c r="H43" s="28"/>
      <c r="I43" s="28"/>
      <c r="J43" s="8"/>
    </row>
    <row r="44" spans="1:13" x14ac:dyDescent="0.2">
      <c r="A44" s="14"/>
      <c r="B44" s="54" t="s">
        <v>28</v>
      </c>
      <c r="C44" s="52"/>
      <c r="G44" s="28"/>
      <c r="H44" s="28"/>
      <c r="I44" s="28"/>
      <c r="J44" s="8"/>
    </row>
    <row r="45" spans="1:13" x14ac:dyDescent="0.2">
      <c r="A45" s="14"/>
      <c r="B45" s="52" t="s">
        <v>29</v>
      </c>
      <c r="C45" s="52"/>
      <c r="D45" s="52"/>
      <c r="E45" s="52"/>
      <c r="F45" s="19"/>
      <c r="G45" s="28">
        <v>45029.5</v>
      </c>
      <c r="H45" s="28"/>
      <c r="I45" s="28">
        <v>45029.5</v>
      </c>
      <c r="J45" s="8"/>
    </row>
    <row r="46" spans="1:13" ht="12.75" customHeight="1" x14ac:dyDescent="0.2">
      <c r="A46" s="14"/>
      <c r="B46" s="55" t="s">
        <v>30</v>
      </c>
      <c r="C46" s="55"/>
      <c r="D46" s="55"/>
      <c r="E46" s="55"/>
      <c r="F46" s="22"/>
      <c r="G46" s="28">
        <v>60843.9</v>
      </c>
      <c r="H46" s="28"/>
      <c r="I46" s="28">
        <v>54042.7</v>
      </c>
      <c r="J46" s="8"/>
    </row>
    <row r="47" spans="1:13" x14ac:dyDescent="0.2">
      <c r="A47" s="14"/>
      <c r="B47" s="54" t="s">
        <v>31</v>
      </c>
      <c r="C47" s="52"/>
      <c r="F47" s="30"/>
      <c r="G47" s="29">
        <v>105873.4</v>
      </c>
      <c r="H47" s="28"/>
      <c r="I47" s="29">
        <v>99072.2</v>
      </c>
      <c r="J47" s="8"/>
    </row>
    <row r="48" spans="1:13" ht="13.5" thickBot="1" x14ac:dyDescent="0.25">
      <c r="A48" s="14"/>
      <c r="B48" s="54" t="s">
        <v>32</v>
      </c>
      <c r="C48" s="52"/>
      <c r="D48" s="52"/>
      <c r="F48" s="30" t="s">
        <v>63</v>
      </c>
      <c r="G48" s="35">
        <v>1030366.7</v>
      </c>
      <c r="H48" s="28"/>
      <c r="I48" s="35">
        <v>931219.9</v>
      </c>
      <c r="J48" s="8"/>
    </row>
    <row r="49" spans="1:9" ht="13.5" thickTop="1" x14ac:dyDescent="0.2">
      <c r="A49" s="9"/>
    </row>
    <row r="50" spans="1:9" x14ac:dyDescent="0.2">
      <c r="A50" s="9"/>
      <c r="G50" s="10"/>
      <c r="I50" s="10"/>
    </row>
    <row r="51" spans="1:9" x14ac:dyDescent="0.2">
      <c r="A51" s="9"/>
    </row>
    <row r="52" spans="1:9" x14ac:dyDescent="0.2">
      <c r="A52" s="9"/>
    </row>
    <row r="53" spans="1:9" ht="12.75" customHeight="1" x14ac:dyDescent="0.2">
      <c r="A53" s="56"/>
      <c r="B53" s="53"/>
      <c r="C53" s="53"/>
      <c r="D53" s="53"/>
      <c r="E53" s="53"/>
      <c r="F53" s="20"/>
      <c r="G53" s="53"/>
      <c r="H53" s="53"/>
      <c r="I53" s="53"/>
    </row>
    <row r="54" spans="1:9" x14ac:dyDescent="0.2">
      <c r="A54" s="53" t="s">
        <v>33</v>
      </c>
      <c r="B54" s="53"/>
      <c r="C54" s="53"/>
      <c r="D54" s="53" t="s">
        <v>34</v>
      </c>
      <c r="E54" s="53"/>
      <c r="F54" s="20"/>
      <c r="G54" s="53" t="s">
        <v>35</v>
      </c>
      <c r="H54" s="53"/>
      <c r="I54" s="53"/>
    </row>
    <row r="55" spans="1:9" x14ac:dyDescent="0.2">
      <c r="A55" s="49" t="s">
        <v>36</v>
      </c>
      <c r="B55" s="49"/>
      <c r="C55" s="49"/>
      <c r="D55" s="49" t="s">
        <v>37</v>
      </c>
      <c r="E55" s="49"/>
      <c r="F55" s="17"/>
      <c r="G55" s="49" t="s">
        <v>38</v>
      </c>
      <c r="H55" s="49"/>
      <c r="I55" s="49"/>
    </row>
    <row r="56" spans="1:9" x14ac:dyDescent="0.2">
      <c r="A56" s="9"/>
    </row>
    <row r="57" spans="1:9" ht="14.25" x14ac:dyDescent="0.2">
      <c r="A57" s="1"/>
      <c r="B57" s="1"/>
      <c r="C57" s="1"/>
      <c r="D57" s="1"/>
      <c r="E57" s="1"/>
      <c r="F57" s="1"/>
      <c r="G57" s="1"/>
      <c r="H57" s="1"/>
      <c r="I57" s="1"/>
    </row>
    <row r="58" spans="1:9" ht="14.25" x14ac:dyDescent="0.2">
      <c r="A58" s="1"/>
      <c r="B58" s="1"/>
      <c r="C58" s="1"/>
      <c r="D58" s="1"/>
      <c r="E58" s="1"/>
      <c r="F58" s="1"/>
      <c r="G58" s="1"/>
      <c r="H58" s="1"/>
      <c r="I58" s="1"/>
    </row>
    <row r="59" spans="1:9" ht="14.25" x14ac:dyDescent="0.2">
      <c r="A59" s="1"/>
      <c r="B59" s="1"/>
      <c r="C59" s="1"/>
      <c r="D59" s="50"/>
      <c r="E59" s="50"/>
      <c r="F59" s="18"/>
      <c r="G59" s="2"/>
      <c r="H59" s="2"/>
      <c r="I59" s="1"/>
    </row>
    <row r="60" spans="1:9" ht="14.25" x14ac:dyDescent="0.2">
      <c r="A60" s="1"/>
      <c r="B60" s="1"/>
      <c r="C60" s="1"/>
      <c r="D60" s="50"/>
      <c r="E60" s="50"/>
      <c r="F60" s="18"/>
      <c r="G60" s="2"/>
      <c r="H60" s="2"/>
      <c r="I60" s="1"/>
    </row>
    <row r="61" spans="1:9" ht="16.5" customHeight="1" x14ac:dyDescent="0.2">
      <c r="B61" s="51" t="s">
        <v>0</v>
      </c>
      <c r="C61" s="52"/>
      <c r="D61" s="52"/>
      <c r="E61" s="52"/>
      <c r="F61" s="19"/>
    </row>
    <row r="62" spans="1:9" ht="16.5" customHeight="1" x14ac:dyDescent="0.2">
      <c r="B62" s="51" t="s">
        <v>39</v>
      </c>
      <c r="C62" s="52"/>
      <c r="D62" s="52"/>
      <c r="E62" s="52"/>
      <c r="F62" s="19"/>
    </row>
    <row r="63" spans="1:9" ht="16.5" customHeight="1" x14ac:dyDescent="0.2">
      <c r="B63" s="51" t="s">
        <v>70</v>
      </c>
      <c r="C63" s="52"/>
      <c r="D63" s="52"/>
      <c r="E63" s="52"/>
      <c r="F63" s="52"/>
      <c r="G63" s="52"/>
      <c r="H63" s="52"/>
      <c r="I63" s="52"/>
    </row>
    <row r="64" spans="1:9" s="3" customFormat="1" ht="16.5" customHeight="1" x14ac:dyDescent="0.2">
      <c r="B64" s="57" t="s">
        <v>2</v>
      </c>
      <c r="C64" s="58"/>
      <c r="D64" s="58"/>
      <c r="E64" s="58"/>
      <c r="F64" s="58"/>
      <c r="G64" s="58"/>
      <c r="H64" s="58"/>
      <c r="I64" s="58"/>
    </row>
    <row r="66" spans="2:9" ht="12.75" customHeight="1" x14ac:dyDescent="0.2">
      <c r="C66" s="3" t="s">
        <v>40</v>
      </c>
      <c r="G66" s="60">
        <v>2018</v>
      </c>
      <c r="H66" s="60"/>
      <c r="I66" s="60">
        <v>2017</v>
      </c>
    </row>
    <row r="67" spans="2:9" x14ac:dyDescent="0.2">
      <c r="C67" t="s">
        <v>41</v>
      </c>
      <c r="F67" s="30" t="s">
        <v>63</v>
      </c>
      <c r="G67" s="28">
        <v>15426.4</v>
      </c>
      <c r="H67" s="28"/>
      <c r="I67" s="28">
        <v>14279.2</v>
      </c>
    </row>
    <row r="68" spans="2:9" x14ac:dyDescent="0.2">
      <c r="C68" t="s">
        <v>42</v>
      </c>
      <c r="G68" s="28">
        <v>1333.8</v>
      </c>
      <c r="H68" s="28"/>
      <c r="I68" s="28">
        <v>901.3</v>
      </c>
    </row>
    <row r="69" spans="2:9" x14ac:dyDescent="0.2">
      <c r="C69" t="s">
        <v>43</v>
      </c>
      <c r="G69" s="28">
        <v>465.2</v>
      </c>
      <c r="H69" s="28"/>
      <c r="I69" s="28">
        <v>201.1</v>
      </c>
    </row>
    <row r="70" spans="2:9" x14ac:dyDescent="0.2">
      <c r="C70" t="s">
        <v>44</v>
      </c>
      <c r="G70" s="28">
        <v>16.399999999999999</v>
      </c>
      <c r="H70" s="28"/>
      <c r="I70" s="28">
        <v>0.3</v>
      </c>
    </row>
    <row r="71" spans="2:9" x14ac:dyDescent="0.2">
      <c r="C71" t="s">
        <v>45</v>
      </c>
      <c r="G71" s="28">
        <v>35.5</v>
      </c>
      <c r="H71" s="28"/>
      <c r="I71" s="28">
        <v>10.7</v>
      </c>
    </row>
    <row r="72" spans="2:9" x14ac:dyDescent="0.2">
      <c r="C72" t="s">
        <v>46</v>
      </c>
      <c r="G72" s="28">
        <v>554.20000000000005</v>
      </c>
      <c r="H72" s="28"/>
      <c r="I72" s="28">
        <v>155.30000000000001</v>
      </c>
    </row>
    <row r="73" spans="2:9" x14ac:dyDescent="0.2">
      <c r="C73" t="s">
        <v>47</v>
      </c>
      <c r="G73" s="28">
        <v>202.4</v>
      </c>
      <c r="H73" s="28"/>
      <c r="I73" s="28">
        <v>65</v>
      </c>
    </row>
    <row r="74" spans="2:9" x14ac:dyDescent="0.2">
      <c r="C74" t="s">
        <v>48</v>
      </c>
      <c r="G74" s="28">
        <v>554.6</v>
      </c>
      <c r="H74" s="28"/>
      <c r="I74" s="28">
        <v>570</v>
      </c>
    </row>
    <row r="75" spans="2:9" x14ac:dyDescent="0.2">
      <c r="G75" s="29">
        <f>SUM(G67:G74)</f>
        <v>18588.500000000004</v>
      </c>
      <c r="H75" s="28"/>
      <c r="I75" s="29">
        <f>SUM(I67:I74)</f>
        <v>16182.9</v>
      </c>
    </row>
    <row r="76" spans="2:9" x14ac:dyDescent="0.2">
      <c r="B76" s="54"/>
      <c r="C76" s="54"/>
      <c r="D76" s="54"/>
      <c r="H76" s="11"/>
    </row>
    <row r="77" spans="2:9" x14ac:dyDescent="0.2">
      <c r="C77" s="3"/>
      <c r="G77" s="13"/>
      <c r="H77" s="11"/>
      <c r="I77" s="13"/>
    </row>
    <row r="78" spans="2:9" x14ac:dyDescent="0.2">
      <c r="C78" s="3" t="s">
        <v>49</v>
      </c>
      <c r="G78" s="13"/>
      <c r="H78" s="11"/>
      <c r="I78" s="13"/>
    </row>
    <row r="79" spans="2:9" x14ac:dyDescent="0.2">
      <c r="C79" t="s">
        <v>50</v>
      </c>
      <c r="G79" s="28">
        <v>4932.1000000000004</v>
      </c>
      <c r="H79" s="28"/>
      <c r="I79" s="28">
        <v>4921</v>
      </c>
    </row>
    <row r="80" spans="2:9" x14ac:dyDescent="0.2">
      <c r="C80" t="s">
        <v>51</v>
      </c>
      <c r="G80" s="28">
        <v>1868.8</v>
      </c>
      <c r="H80" s="28"/>
      <c r="I80" s="28">
        <v>1783.3</v>
      </c>
    </row>
    <row r="81" spans="2:9" x14ac:dyDescent="0.2">
      <c r="B81" s="3"/>
      <c r="C81" t="s">
        <v>52</v>
      </c>
      <c r="D81" s="3"/>
      <c r="G81" s="28">
        <v>3.5</v>
      </c>
      <c r="H81" s="28"/>
      <c r="I81" s="28">
        <v>4.0999999999999996</v>
      </c>
    </row>
    <row r="82" spans="2:9" x14ac:dyDescent="0.2">
      <c r="B82" s="12"/>
      <c r="C82" t="s">
        <v>53</v>
      </c>
      <c r="G82" s="28">
        <v>584</v>
      </c>
      <c r="H82" s="28"/>
      <c r="I82" s="28">
        <v>520.79999999999995</v>
      </c>
    </row>
    <row r="83" spans="2:9" x14ac:dyDescent="0.2">
      <c r="B83" s="12"/>
      <c r="G83" s="29">
        <f>SUM(G79:G82)</f>
        <v>7388.4000000000005</v>
      </c>
      <c r="H83" s="28"/>
      <c r="I83" s="29">
        <f>SUM(I79:I82)</f>
        <v>7229.2000000000007</v>
      </c>
    </row>
    <row r="84" spans="2:9" x14ac:dyDescent="0.2">
      <c r="C84" s="3" t="s">
        <v>54</v>
      </c>
      <c r="G84" s="27">
        <v>2613.6999999999998</v>
      </c>
      <c r="H84" s="27"/>
      <c r="I84" s="27">
        <v>1228.3</v>
      </c>
    </row>
    <row r="85" spans="2:9" x14ac:dyDescent="0.2">
      <c r="C85" s="12" t="s">
        <v>64</v>
      </c>
      <c r="G85" s="29">
        <f>G75-G83-G84</f>
        <v>8586.4000000000015</v>
      </c>
      <c r="H85" s="27"/>
      <c r="I85" s="29">
        <f>I75-I83-I84</f>
        <v>7725.3999999999987</v>
      </c>
    </row>
    <row r="86" spans="2:9" x14ac:dyDescent="0.2">
      <c r="C86" s="3" t="s">
        <v>55</v>
      </c>
      <c r="G86" s="31"/>
      <c r="H86" s="31"/>
      <c r="I86" s="31"/>
    </row>
    <row r="87" spans="2:9" x14ac:dyDescent="0.2">
      <c r="C87" t="s">
        <v>56</v>
      </c>
      <c r="G87" s="24">
        <v>3464.7</v>
      </c>
      <c r="H87" s="25"/>
      <c r="I87" s="24">
        <v>3141.8</v>
      </c>
    </row>
    <row r="88" spans="2:9" ht="12.75" customHeight="1" x14ac:dyDescent="0.2">
      <c r="C88" t="s">
        <v>57</v>
      </c>
      <c r="G88" s="24">
        <v>1999.5</v>
      </c>
      <c r="H88" s="26"/>
      <c r="I88" s="24">
        <v>1823.6</v>
      </c>
    </row>
    <row r="89" spans="2:9" x14ac:dyDescent="0.2">
      <c r="C89" t="s">
        <v>58</v>
      </c>
      <c r="G89" s="24">
        <v>399.7</v>
      </c>
      <c r="H89" s="26"/>
      <c r="I89" s="24">
        <v>513.4</v>
      </c>
    </row>
    <row r="90" spans="2:9" x14ac:dyDescent="0.2">
      <c r="G90" s="46">
        <f>SUM(G87:G89)</f>
        <v>5863.9</v>
      </c>
      <c r="H90" s="26"/>
      <c r="I90" s="46">
        <f>SUM(I87:I89)</f>
        <v>5478.7999999999993</v>
      </c>
    </row>
    <row r="91" spans="2:9" x14ac:dyDescent="0.2">
      <c r="G91" s="44"/>
      <c r="H91" s="26"/>
      <c r="I91" s="44"/>
    </row>
    <row r="92" spans="2:9" x14ac:dyDescent="0.2">
      <c r="C92" s="47" t="s">
        <v>66</v>
      </c>
      <c r="D92" s="3"/>
      <c r="E92" s="3"/>
      <c r="F92" s="3"/>
      <c r="G92" s="44">
        <f>G85-G90</f>
        <v>2722.5000000000018</v>
      </c>
      <c r="H92" s="26"/>
      <c r="I92" s="44">
        <f>I85-I90</f>
        <v>2246.5999999999995</v>
      </c>
    </row>
    <row r="93" spans="2:9" ht="12.75" customHeight="1" x14ac:dyDescent="0.2">
      <c r="C93" s="12" t="s">
        <v>65</v>
      </c>
      <c r="G93" s="36">
        <v>112.1</v>
      </c>
      <c r="H93" s="37"/>
      <c r="I93" s="36">
        <v>-173.2</v>
      </c>
    </row>
    <row r="94" spans="2:9" s="3" customFormat="1" ht="12.75" customHeight="1" x14ac:dyDescent="0.2">
      <c r="C94" s="3" t="s">
        <v>59</v>
      </c>
      <c r="G94" s="38">
        <f>G92+G93</f>
        <v>2834.6000000000017</v>
      </c>
      <c r="H94" s="38"/>
      <c r="I94" s="38">
        <f>I92+I93</f>
        <v>2073.3999999999996</v>
      </c>
    </row>
    <row r="95" spans="2:9" s="3" customFormat="1" ht="13.5" customHeight="1" x14ac:dyDescent="0.2">
      <c r="C95" s="54" t="s">
        <v>67</v>
      </c>
      <c r="D95" s="54"/>
      <c r="E95" s="54"/>
      <c r="F95" s="21"/>
      <c r="G95" s="43"/>
      <c r="H95" s="43"/>
      <c r="I95" s="43"/>
    </row>
    <row r="96" spans="2:9" s="3" customFormat="1" ht="13.5" customHeight="1" x14ac:dyDescent="0.2">
      <c r="C96" s="12" t="s">
        <v>60</v>
      </c>
      <c r="D96" s="40"/>
      <c r="E96" s="40"/>
      <c r="F96" s="40"/>
      <c r="G96" s="42">
        <v>1098.2</v>
      </c>
      <c r="H96" s="42"/>
      <c r="I96" s="42">
        <v>700.8</v>
      </c>
    </row>
    <row r="97" spans="1:9" s="3" customFormat="1" x14ac:dyDescent="0.2">
      <c r="C97" s="54" t="s">
        <v>68</v>
      </c>
      <c r="D97" s="54"/>
      <c r="E97" s="54"/>
      <c r="F97" s="21"/>
      <c r="G97" s="43"/>
      <c r="H97" s="43"/>
      <c r="I97" s="43"/>
    </row>
    <row r="98" spans="1:9" x14ac:dyDescent="0.2">
      <c r="C98" t="s">
        <v>61</v>
      </c>
      <c r="G98" s="42">
        <v>132</v>
      </c>
      <c r="H98" s="37"/>
      <c r="I98" s="36">
        <v>84</v>
      </c>
    </row>
    <row r="99" spans="1:9" ht="13.5" thickBot="1" x14ac:dyDescent="0.25">
      <c r="C99" s="54" t="s">
        <v>62</v>
      </c>
      <c r="D99" s="52"/>
      <c r="E99" s="52"/>
      <c r="F99" s="39" t="s">
        <v>63</v>
      </c>
      <c r="G99" s="41">
        <f>G94-G96-G98</f>
        <v>1604.4000000000017</v>
      </c>
      <c r="H99" s="38"/>
      <c r="I99" s="41">
        <f>I94-I96-I98</f>
        <v>1288.5999999999997</v>
      </c>
    </row>
    <row r="100" spans="1:9" ht="13.5" thickTop="1" x14ac:dyDescent="0.2">
      <c r="C100" s="15"/>
      <c r="D100" s="16"/>
      <c r="E100" s="16"/>
      <c r="F100" s="19"/>
      <c r="G100" s="13"/>
      <c r="I100" s="13"/>
    </row>
    <row r="101" spans="1:9" x14ac:dyDescent="0.2">
      <c r="C101" s="15"/>
      <c r="D101" s="16"/>
      <c r="E101" s="16"/>
      <c r="F101" s="19"/>
      <c r="G101" s="13"/>
      <c r="I101" s="13"/>
    </row>
    <row r="102" spans="1:9" x14ac:dyDescent="0.2">
      <c r="C102" s="15"/>
      <c r="D102" s="16"/>
      <c r="E102" s="16"/>
      <c r="F102" s="19"/>
      <c r="G102" s="13"/>
      <c r="I102" s="13"/>
    </row>
    <row r="103" spans="1:9" x14ac:dyDescent="0.2">
      <c r="C103" s="15"/>
      <c r="D103" s="16"/>
      <c r="E103" s="16"/>
      <c r="F103" s="19"/>
      <c r="G103" s="13"/>
      <c r="I103" s="13"/>
    </row>
    <row r="104" spans="1:9" ht="12.75" customHeight="1" x14ac:dyDescent="0.2">
      <c r="A104" s="53" t="s">
        <v>33</v>
      </c>
      <c r="B104" s="53"/>
      <c r="C104" s="53"/>
      <c r="D104" s="53" t="s">
        <v>34</v>
      </c>
      <c r="E104" s="53"/>
      <c r="F104" s="20"/>
      <c r="G104" s="53" t="s">
        <v>35</v>
      </c>
      <c r="H104" s="53"/>
      <c r="I104" s="53"/>
    </row>
    <row r="105" spans="1:9" ht="12.75" customHeight="1" x14ac:dyDescent="0.2">
      <c r="A105" s="59" t="s">
        <v>36</v>
      </c>
      <c r="B105" s="59"/>
      <c r="C105" s="59"/>
      <c r="D105" s="59" t="s">
        <v>37</v>
      </c>
      <c r="E105" s="59"/>
      <c r="F105" s="23"/>
      <c r="G105" s="59" t="s">
        <v>38</v>
      </c>
      <c r="H105" s="59"/>
      <c r="I105" s="59"/>
    </row>
  </sheetData>
  <mergeCells count="40">
    <mergeCell ref="D60:E60"/>
    <mergeCell ref="C99:E99"/>
    <mergeCell ref="A105:C105"/>
    <mergeCell ref="D105:E105"/>
    <mergeCell ref="G105:I105"/>
    <mergeCell ref="A104:C104"/>
    <mergeCell ref="D104:E104"/>
    <mergeCell ref="G104:I104"/>
    <mergeCell ref="C95:E95"/>
    <mergeCell ref="C97:E97"/>
    <mergeCell ref="B46:E46"/>
    <mergeCell ref="B47:C47"/>
    <mergeCell ref="B48:D48"/>
    <mergeCell ref="A53:C53"/>
    <mergeCell ref="D53:E53"/>
    <mergeCell ref="B61:E61"/>
    <mergeCell ref="B62:E62"/>
    <mergeCell ref="B63:I63"/>
    <mergeCell ref="B64:I64"/>
    <mergeCell ref="B76:D76"/>
    <mergeCell ref="A54:C54"/>
    <mergeCell ref="D54:E54"/>
    <mergeCell ref="G54:I54"/>
    <mergeCell ref="D59:E59"/>
    <mergeCell ref="B9:I9"/>
    <mergeCell ref="G55:I55"/>
    <mergeCell ref="A55:C55"/>
    <mergeCell ref="D55:E55"/>
    <mergeCell ref="D4:E4"/>
    <mergeCell ref="D5:E5"/>
    <mergeCell ref="B6:E6"/>
    <mergeCell ref="B7:E7"/>
    <mergeCell ref="B8:I8"/>
    <mergeCell ref="G53:I53"/>
    <mergeCell ref="B26:C26"/>
    <mergeCell ref="B28:D28"/>
    <mergeCell ref="B37:C37"/>
    <mergeCell ref="B42:C42"/>
    <mergeCell ref="B44:C44"/>
    <mergeCell ref="B45:E45"/>
  </mergeCells>
  <printOptions horizontalCentered="1"/>
  <pageMargins left="0.51181102362204722" right="0.11811023622047245" top="0.55118110236220474" bottom="0.55118110236220474" header="0.31496062992125984" footer="0.31496062992125984"/>
  <pageSetup scale="85" orientation="portrait" r:id="rId1"/>
  <rowBreaks count="1" manualBreakCount="1">
    <brk id="5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y Est.de Resul Febre 17</vt:lpstr>
      <vt:lpstr>'Balance y Est.de Resul Febre 17'!Área_de_impresión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Silvano Antonio García Salmerón</dc:creator>
  <cp:lastModifiedBy>Silvano Antonio García Salmerón</cp:lastModifiedBy>
  <cp:lastPrinted>2018-04-09T16:03:21Z</cp:lastPrinted>
  <dcterms:created xsi:type="dcterms:W3CDTF">2017-12-22T17:36:01Z</dcterms:created>
  <dcterms:modified xsi:type="dcterms:W3CDTF">2018-04-09T17:03:46Z</dcterms:modified>
</cp:coreProperties>
</file>