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BG_BVES" sheetId="1" r:id="rId1"/>
  </sheets>
  <definedNames>
    <definedName name="_xlnm.Print_Area" localSheetId="0">BG_BVES!$A$1:$D$89</definedName>
    <definedName name="_xlnm.Print_Titles" localSheetId="0">BG_BVES!$1:$11</definedName>
  </definedNames>
  <calcPr calcId="145621"/>
</workbook>
</file>

<file path=xl/calcChain.xml><?xml version="1.0" encoding="utf-8"?>
<calcChain xmlns="http://schemas.openxmlformats.org/spreadsheetml/2006/main">
  <c r="D72" i="1" l="1"/>
  <c r="D69" i="1"/>
  <c r="D65" i="1"/>
  <c r="D57" i="1"/>
  <c r="D53" i="1"/>
  <c r="D37" i="1"/>
  <c r="D27" i="1" l="1"/>
  <c r="D61" i="1"/>
  <c r="D63" i="1"/>
  <c r="D14" i="1"/>
  <c r="D40" i="1"/>
  <c r="D76" i="1" l="1"/>
  <c r="D48" i="1"/>
</calcChain>
</file>

<file path=xl/sharedStrings.xml><?xml version="1.0" encoding="utf-8"?>
<sst xmlns="http://schemas.openxmlformats.org/spreadsheetml/2006/main" count="50" uniqueCount="49">
  <si>
    <t>ACTIVO</t>
  </si>
  <si>
    <t>CIRCULANTE</t>
  </si>
  <si>
    <t>Bancos y Financieras del País</t>
  </si>
  <si>
    <t>Otras Disponibilidades Restringidas en Moneda Nacional</t>
  </si>
  <si>
    <t>Cuentas por Cobrar</t>
  </si>
  <si>
    <t>Rendimientos por Cobrar</t>
  </si>
  <si>
    <t>Impuestos</t>
  </si>
  <si>
    <t>Gastos Pagados por Anticipado</t>
  </si>
  <si>
    <t>ACTIVOS A LARGO PLAZO</t>
  </si>
  <si>
    <t>MUEBLES</t>
  </si>
  <si>
    <t>MOBILIARIO Y EQUIPO</t>
  </si>
  <si>
    <t>Mobiliario de Oficina</t>
  </si>
  <si>
    <t>Equipo de Computación</t>
  </si>
  <si>
    <t>Otros Equipos de Oficina</t>
  </si>
  <si>
    <t>Equipo de Comunicación</t>
  </si>
  <si>
    <t>Equipo de Seguridad</t>
  </si>
  <si>
    <t>Otros Equipos</t>
  </si>
  <si>
    <t>Depreciación Acumulada de Mobiliario y Equipo</t>
  </si>
  <si>
    <t>Depreciación Acumulada de otros bienes de usos diversos</t>
  </si>
  <si>
    <t>Inversiones Permanentes</t>
  </si>
  <si>
    <t>ACTIVOS INTANGIBLES</t>
  </si>
  <si>
    <t>Derechos de explotación de puesto de bolsa</t>
  </si>
  <si>
    <t>Amortización derechos de explotación de Bolsa</t>
  </si>
  <si>
    <t>Licencias y Software</t>
  </si>
  <si>
    <t>Amortización Acumulada de Licencias</t>
  </si>
  <si>
    <t>Sistema SAIF2000W+</t>
  </si>
  <si>
    <t>Amortización Acumulada de Programas Informaticos</t>
  </si>
  <si>
    <t>TOTAL ACTIVO</t>
  </si>
  <si>
    <t>PASIVO</t>
  </si>
  <si>
    <t>Pasivo Corriente</t>
  </si>
  <si>
    <t>Cuentas por pagar</t>
  </si>
  <si>
    <t>Impuestos por pagar propios</t>
  </si>
  <si>
    <t>Pasivo No Corriente</t>
  </si>
  <si>
    <t>Estimación para obligaciones laborales</t>
  </si>
  <si>
    <t>TOTAL PASIVO</t>
  </si>
  <si>
    <t>PATRIMONIO</t>
  </si>
  <si>
    <t>CAPITAL</t>
  </si>
  <si>
    <t>CAPITAL SOCIAL  FIJO</t>
  </si>
  <si>
    <t>CAPITAL SOCIAL VARIABLE</t>
  </si>
  <si>
    <t>RESERVAS DE CAPITAL</t>
  </si>
  <si>
    <t>RESERVA LEGAL</t>
  </si>
  <si>
    <t>RESULTADOS</t>
  </si>
  <si>
    <t>UTILIDADES DE EJERCICIOS ANTERIORES</t>
  </si>
  <si>
    <t>UTILIDAD DEL EJERCICIO</t>
  </si>
  <si>
    <t>TOTAL PASIVO MAS CAPITAL</t>
  </si>
  <si>
    <t>INVERSIONES BURSÁTILES CREDOMATIC, S.A. DE C.V.</t>
  </si>
  <si>
    <t>Casa de Corredores de Bolsa</t>
  </si>
  <si>
    <t>BALANCE GENERAL AL 28 DE FEBRERO DE 2018</t>
  </si>
  <si>
    <t>(Expresado en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</si>
</sst>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\¢* #,##0.00_);_(\¢* \(#,##0.00\);_(\¢* \-??_);_(@_)"/>
  </numFmts>
  <fonts count="15">
    <font>
      <sz val="10"/>
      <name val="Arial"/>
      <family val="2"/>
    </font>
    <font>
      <sz val="10"/>
      <name val="Arial"/>
      <family val="2"/>
    </font>
    <font>
      <b/>
      <sz val="12"/>
      <name val="Bookman Old Style"/>
      <family val="1"/>
    </font>
    <font>
      <sz val="12"/>
      <name val="Bookman Old Style"/>
      <family val="1"/>
    </font>
    <font>
      <b/>
      <u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2"/>
      <name val="Antique Olive"/>
      <family val="2"/>
    </font>
    <font>
      <sz val="12"/>
      <name val="Antique Olive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ont="0" applyFill="0" applyBorder="0" applyProtection="0">
      <alignment vertical="center"/>
    </xf>
    <xf numFmtId="164" fontId="14" fillId="0" borderId="0" applyFont="0" applyFill="0" applyBorder="0" applyAlignment="0" applyProtection="0"/>
    <xf numFmtId="0" fontId="13" fillId="0" borderId="0" applyNumberFormat="0" applyFont="0" applyFill="0" applyBorder="0" applyProtection="0">
      <alignment vertical="center"/>
    </xf>
    <xf numFmtId="166" fontId="1" fillId="0" borderId="0" applyFill="0" applyBorder="0" applyAlignment="0" applyProtection="0"/>
    <xf numFmtId="0" fontId="13" fillId="0" borderId="0"/>
    <xf numFmtId="0" fontId="13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43" fontId="6" fillId="0" borderId="0" xfId="1" applyFont="1"/>
    <xf numFmtId="43" fontId="7" fillId="0" borderId="0" xfId="1" applyFont="1"/>
    <xf numFmtId="0" fontId="8" fillId="0" borderId="0" xfId="0" applyFont="1"/>
    <xf numFmtId="43" fontId="8" fillId="0" borderId="0" xfId="1" applyFont="1"/>
    <xf numFmtId="43" fontId="8" fillId="0" borderId="0" xfId="1" applyFont="1" applyBorder="1"/>
    <xf numFmtId="43" fontId="5" fillId="0" borderId="0" xfId="0" applyNumberFormat="1" applyFont="1"/>
    <xf numFmtId="0" fontId="9" fillId="0" borderId="0" xfId="0" applyFont="1"/>
    <xf numFmtId="43" fontId="8" fillId="0" borderId="1" xfId="1" applyFont="1" applyBorder="1"/>
    <xf numFmtId="43" fontId="8" fillId="0" borderId="0" xfId="1" applyFont="1" applyFill="1" applyBorder="1"/>
    <xf numFmtId="43" fontId="0" fillId="0" borderId="0" xfId="0" applyNumberFormat="1"/>
    <xf numFmtId="0" fontId="1" fillId="0" borderId="0" xfId="0" applyFont="1"/>
    <xf numFmtId="43" fontId="10" fillId="0" borderId="0" xfId="1" applyFont="1"/>
    <xf numFmtId="43" fontId="10" fillId="0" borderId="0" xfId="0" applyNumberFormat="1" applyFont="1"/>
    <xf numFmtId="43" fontId="1" fillId="0" borderId="0" xfId="1" applyFont="1"/>
    <xf numFmtId="164" fontId="0" fillId="0" borderId="0" xfId="0" applyNumberFormat="1"/>
    <xf numFmtId="43" fontId="8" fillId="0" borderId="0" xfId="0" applyNumberFormat="1" applyFont="1"/>
    <xf numFmtId="0" fontId="5" fillId="0" borderId="0" xfId="0" applyFont="1" applyBorder="1"/>
    <xf numFmtId="0" fontId="7" fillId="0" borderId="0" xfId="0" applyFont="1" applyAlignment="1">
      <alignment horizontal="left"/>
    </xf>
    <xf numFmtId="43" fontId="6" fillId="0" borderId="2" xfId="0" applyNumberFormat="1" applyFont="1" applyBorder="1"/>
    <xf numFmtId="43" fontId="6" fillId="0" borderId="0" xfId="0" applyNumberFormat="1" applyFont="1" applyBorder="1"/>
    <xf numFmtId="43" fontId="7" fillId="0" borderId="0" xfId="0" applyNumberFormat="1" applyFont="1"/>
    <xf numFmtId="43" fontId="6" fillId="0" borderId="1" xfId="0" applyNumberFormat="1" applyFont="1" applyBorder="1"/>
    <xf numFmtId="1" fontId="0" fillId="0" borderId="0" xfId="0" applyNumberFormat="1" applyFill="1" applyAlignment="1">
      <alignment horizontal="center"/>
    </xf>
    <xf numFmtId="43" fontId="0" fillId="0" borderId="0" xfId="1" applyFont="1"/>
    <xf numFmtId="0" fontId="11" fillId="0" borderId="0" xfId="0" applyFont="1"/>
    <xf numFmtId="43" fontId="11" fillId="0" borderId="0" xfId="1" applyFont="1"/>
    <xf numFmtId="165" fontId="12" fillId="0" borderId="0" xfId="1" applyNumberFormat="1" applyFont="1"/>
    <xf numFmtId="0" fontId="2" fillId="0" borderId="0" xfId="0" applyFont="1" applyAlignment="1">
      <alignment horizontal="center"/>
    </xf>
  </cellXfs>
  <cellStyles count="8">
    <cellStyle name="Millares" xfId="1" builtinId="3"/>
    <cellStyle name="Millares 2" xfId="2"/>
    <cellStyle name="Millares 3" xfId="3"/>
    <cellStyle name="Millares 4" xfId="4"/>
    <cellStyle name="Moneda 5 2" xfId="5"/>
    <cellStyle name="Normal" xfId="0" builtinId="0"/>
    <cellStyle name="Normal 2" xfId="6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895350</xdr:colOff>
      <xdr:row>3</xdr:row>
      <xdr:rowOff>66675</xdr:rowOff>
    </xdr:to>
    <xdr:pic>
      <xdr:nvPicPr>
        <xdr:cNvPr id="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888" r="60953"/>
        <a:stretch>
          <a:fillRect/>
        </a:stretch>
      </xdr:blipFill>
      <xdr:spPr bwMode="auto">
        <a:xfrm>
          <a:off x="47625" y="0"/>
          <a:ext cx="847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84</xdr:row>
      <xdr:rowOff>123825</xdr:rowOff>
    </xdr:from>
    <xdr:to>
      <xdr:col>0</xdr:col>
      <xdr:colOff>2324100</xdr:colOff>
      <xdr:row>88</xdr:row>
      <xdr:rowOff>104775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38150" y="16554450"/>
          <a:ext cx="1885950" cy="628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Fernando Gonzalez Paz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904875</xdr:colOff>
      <xdr:row>85</xdr:row>
      <xdr:rowOff>19050</xdr:rowOff>
    </xdr:from>
    <xdr:to>
      <xdr:col>3</xdr:col>
      <xdr:colOff>669557</xdr:colOff>
      <xdr:row>88</xdr:row>
      <xdr:rowOff>114300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4800600" y="16611600"/>
          <a:ext cx="2022107" cy="581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Roberto Ramírez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General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92D050"/>
    <pageSetUpPr fitToPage="1"/>
  </sheetPr>
  <dimension ref="A1:E112"/>
  <sheetViews>
    <sheetView showGridLines="0" tabSelected="1" zoomScaleNormal="100" workbookViewId="0">
      <selection sqref="A1:D1"/>
    </sheetView>
  </sheetViews>
  <sheetFormatPr baseColWidth="10" defaultColWidth="9.140625" defaultRowHeight="12.75"/>
  <cols>
    <col min="1" max="1" width="58.42578125" customWidth="1"/>
    <col min="2" max="2" width="17.85546875" customWidth="1"/>
    <col min="3" max="3" width="16" bestFit="1" customWidth="1"/>
    <col min="4" max="4" width="19.42578125" style="4" customWidth="1"/>
    <col min="5" max="5" width="11.85546875" bestFit="1" customWidth="1"/>
  </cols>
  <sheetData>
    <row r="1" spans="1:4" ht="15.75">
      <c r="A1" s="32" t="s">
        <v>45</v>
      </c>
      <c r="B1" s="32"/>
      <c r="C1" s="32"/>
      <c r="D1" s="32"/>
    </row>
    <row r="2" spans="1:4" ht="15.75">
      <c r="A2" s="32" t="s">
        <v>46</v>
      </c>
      <c r="B2" s="32"/>
      <c r="C2" s="32"/>
      <c r="D2" s="32"/>
    </row>
    <row r="3" spans="1:4" ht="15.75">
      <c r="A3" s="32" t="s">
        <v>47</v>
      </c>
      <c r="B3" s="32"/>
      <c r="C3" s="32"/>
      <c r="D3" s="32"/>
    </row>
    <row r="4" spans="1:4" ht="15.75">
      <c r="A4" s="32" t="s">
        <v>48</v>
      </c>
      <c r="B4" s="32"/>
      <c r="C4" s="32"/>
      <c r="D4" s="32"/>
    </row>
    <row r="5" spans="1:4" ht="15.75">
      <c r="A5" s="1"/>
      <c r="B5" s="1"/>
      <c r="C5" s="1"/>
      <c r="D5" s="1"/>
    </row>
    <row r="6" spans="1:4" ht="15.75">
      <c r="A6" s="1"/>
      <c r="B6" s="1"/>
      <c r="C6" s="1"/>
      <c r="D6" s="1"/>
    </row>
    <row r="7" spans="1:4" ht="15.75">
      <c r="A7" s="1"/>
      <c r="B7" s="1"/>
      <c r="C7" s="1"/>
      <c r="D7" s="1"/>
    </row>
    <row r="8" spans="1:4" ht="15.75">
      <c r="A8" s="1"/>
      <c r="B8" s="1"/>
      <c r="C8" s="1"/>
      <c r="D8" s="1"/>
    </row>
    <row r="9" spans="1:4" ht="15.75">
      <c r="A9" s="1"/>
      <c r="B9" s="1"/>
      <c r="C9" s="1"/>
      <c r="D9" s="1"/>
    </row>
    <row r="10" spans="1:4" ht="15.75">
      <c r="A10" s="2"/>
      <c r="B10" s="2"/>
      <c r="C10" s="2"/>
      <c r="D10" s="2"/>
    </row>
    <row r="12" spans="1:4" ht="15.75">
      <c r="A12" s="3" t="s">
        <v>0</v>
      </c>
    </row>
    <row r="14" spans="1:4" ht="18">
      <c r="A14" s="4" t="s">
        <v>1</v>
      </c>
      <c r="D14" s="5">
        <f>SUM(B16:B21)</f>
        <v>1330218.1800000002</v>
      </c>
    </row>
    <row r="15" spans="1:4" ht="15.75">
      <c r="A15" s="4"/>
      <c r="D15" s="6"/>
    </row>
    <row r="16" spans="1:4" ht="15">
      <c r="A16" s="7" t="s">
        <v>2</v>
      </c>
      <c r="B16" s="8">
        <v>1190304.8500000001</v>
      </c>
      <c r="C16" s="9"/>
      <c r="D16" s="10"/>
    </row>
    <row r="17" spans="1:5" ht="15.75">
      <c r="A17" s="11" t="s">
        <v>3</v>
      </c>
      <c r="B17" s="8">
        <v>120785.76</v>
      </c>
      <c r="C17" s="6"/>
      <c r="D17" s="10"/>
    </row>
    <row r="18" spans="1:5" ht="15.75">
      <c r="A18" s="7" t="s">
        <v>4</v>
      </c>
      <c r="B18" s="8">
        <v>690.64</v>
      </c>
      <c r="C18" s="6"/>
      <c r="D18" s="10"/>
    </row>
    <row r="19" spans="1:5" ht="15">
      <c r="A19" s="7" t="s">
        <v>5</v>
      </c>
      <c r="B19" s="8">
        <v>5792.6</v>
      </c>
      <c r="C19" s="8"/>
    </row>
    <row r="20" spans="1:5" ht="15">
      <c r="A20" s="7" t="s">
        <v>6</v>
      </c>
      <c r="B20" s="8">
        <v>9417.56</v>
      </c>
      <c r="C20" s="7"/>
      <c r="D20" s="8"/>
    </row>
    <row r="21" spans="1:5" ht="15">
      <c r="A21" s="7" t="s">
        <v>7</v>
      </c>
      <c r="B21" s="12">
        <v>3226.77</v>
      </c>
      <c r="D21" s="10"/>
    </row>
    <row r="22" spans="1:5" ht="15">
      <c r="B22" s="13"/>
      <c r="C22" s="14"/>
    </row>
    <row r="23" spans="1:5">
      <c r="A23" s="15"/>
    </row>
    <row r="24" spans="1:5" ht="18">
      <c r="A24" s="4" t="s">
        <v>8</v>
      </c>
      <c r="D24" s="16"/>
    </row>
    <row r="25" spans="1:5">
      <c r="D25" s="15"/>
    </row>
    <row r="26" spans="1:5" ht="15">
      <c r="A26" s="7" t="s">
        <v>9</v>
      </c>
      <c r="D26" s="15"/>
    </row>
    <row r="27" spans="1:5" ht="18">
      <c r="A27" s="7" t="s">
        <v>10</v>
      </c>
      <c r="C27" s="8"/>
      <c r="D27" s="17">
        <f>SUM(B28:B35)</f>
        <v>9.9999999929423211E-3</v>
      </c>
    </row>
    <row r="28" spans="1:5" ht="15">
      <c r="A28" s="7" t="s">
        <v>11</v>
      </c>
      <c r="B28" s="8">
        <v>23344.39</v>
      </c>
      <c r="D28" s="18"/>
      <c r="E28" s="19"/>
    </row>
    <row r="29" spans="1:5" ht="15">
      <c r="A29" s="7" t="s">
        <v>12</v>
      </c>
      <c r="B29" s="8">
        <v>21654.35</v>
      </c>
      <c r="C29" s="8"/>
      <c r="D29" s="18"/>
    </row>
    <row r="30" spans="1:5" ht="15">
      <c r="A30" s="7" t="s">
        <v>13</v>
      </c>
      <c r="B30" s="8">
        <v>14018.7</v>
      </c>
      <c r="C30" s="8"/>
      <c r="D30" s="18"/>
    </row>
    <row r="31" spans="1:5" ht="15">
      <c r="A31" s="7" t="s">
        <v>14</v>
      </c>
      <c r="B31" s="8">
        <v>7984.65</v>
      </c>
      <c r="C31" s="8"/>
      <c r="D31" s="18"/>
    </row>
    <row r="32" spans="1:5" ht="15">
      <c r="A32" s="7" t="s">
        <v>15</v>
      </c>
      <c r="B32" s="8">
        <v>3521.2</v>
      </c>
      <c r="C32" s="8"/>
      <c r="D32" s="18"/>
    </row>
    <row r="33" spans="1:5" ht="15">
      <c r="A33" s="7" t="s">
        <v>16</v>
      </c>
      <c r="B33" s="8">
        <v>1707.42</v>
      </c>
      <c r="C33" s="8"/>
      <c r="D33" s="18"/>
    </row>
    <row r="34" spans="1:5" ht="15">
      <c r="A34" s="7" t="s">
        <v>17</v>
      </c>
      <c r="B34" s="8">
        <v>-70523.28</v>
      </c>
      <c r="C34" s="8"/>
      <c r="D34" s="18"/>
    </row>
    <row r="35" spans="1:5" ht="15">
      <c r="A35" s="7" t="s">
        <v>18</v>
      </c>
      <c r="B35" s="12">
        <v>-1707.42</v>
      </c>
      <c r="C35" s="8"/>
      <c r="D35" s="18"/>
    </row>
    <row r="36" spans="1:5" ht="15">
      <c r="A36" s="7"/>
      <c r="B36" s="9"/>
      <c r="C36" s="8"/>
      <c r="D36" s="15"/>
    </row>
    <row r="37" spans="1:5" ht="18">
      <c r="A37" s="7"/>
      <c r="B37" s="9"/>
      <c r="C37" s="8"/>
      <c r="D37" s="17">
        <f>B38</f>
        <v>22788.58</v>
      </c>
    </row>
    <row r="38" spans="1:5" ht="15">
      <c r="A38" s="7" t="s">
        <v>19</v>
      </c>
      <c r="B38" s="12">
        <v>22788.58</v>
      </c>
      <c r="C38" s="8"/>
      <c r="D38" s="15"/>
    </row>
    <row r="39" spans="1:5" ht="15">
      <c r="A39" s="7"/>
      <c r="B39" s="8"/>
      <c r="C39" s="8"/>
      <c r="D39" s="15"/>
    </row>
    <row r="40" spans="1:5" ht="18">
      <c r="A40" s="7" t="s">
        <v>20</v>
      </c>
      <c r="B40" s="9"/>
      <c r="C40" s="9"/>
      <c r="D40" s="17">
        <f>SUM(B41:B46)</f>
        <v>18958.309999999998</v>
      </c>
    </row>
    <row r="41" spans="1:5" ht="15">
      <c r="A41" s="7" t="s">
        <v>21</v>
      </c>
      <c r="B41" s="9">
        <v>5714.29</v>
      </c>
      <c r="C41" s="9"/>
      <c r="D41" s="20"/>
    </row>
    <row r="42" spans="1:5" ht="15">
      <c r="A42" s="7" t="s">
        <v>22</v>
      </c>
      <c r="B42" s="9">
        <v>-5714.29</v>
      </c>
      <c r="C42" s="9"/>
      <c r="D42" s="15"/>
    </row>
    <row r="43" spans="1:5" ht="15">
      <c r="A43" s="7" t="s">
        <v>23</v>
      </c>
      <c r="B43" s="9">
        <v>4408</v>
      </c>
      <c r="C43" s="9"/>
      <c r="D43" s="20"/>
    </row>
    <row r="44" spans="1:5" ht="15">
      <c r="A44" s="7" t="s">
        <v>24</v>
      </c>
      <c r="B44" s="9">
        <v>-4408</v>
      </c>
      <c r="C44" s="9"/>
      <c r="D44" s="20"/>
    </row>
    <row r="45" spans="1:5" ht="15">
      <c r="A45" s="7" t="s">
        <v>25</v>
      </c>
      <c r="B45" s="9">
        <v>65000</v>
      </c>
      <c r="C45" s="9"/>
      <c r="D45" s="20"/>
    </row>
    <row r="46" spans="1:5" ht="15">
      <c r="A46" s="7" t="s">
        <v>26</v>
      </c>
      <c r="B46" s="12">
        <v>-46041.69</v>
      </c>
      <c r="C46" s="9"/>
      <c r="D46" s="20"/>
    </row>
    <row r="47" spans="1:5">
      <c r="D47" s="21"/>
    </row>
    <row r="48" spans="1:5" ht="18.75" thickBot="1">
      <c r="A48" s="22" t="s">
        <v>27</v>
      </c>
      <c r="D48" s="23">
        <f>SUM(D14:D47)</f>
        <v>1371965.0800000003</v>
      </c>
      <c r="E48" s="10"/>
    </row>
    <row r="49" spans="1:4" ht="18.75" thickTop="1">
      <c r="A49" s="22"/>
      <c r="D49" s="24"/>
    </row>
    <row r="50" spans="1:4" ht="15.75">
      <c r="A50" s="3" t="s">
        <v>28</v>
      </c>
    </row>
    <row r="52" spans="1:4" ht="15.75">
      <c r="D52" s="25"/>
    </row>
    <row r="53" spans="1:4" ht="15">
      <c r="A53" s="7" t="s">
        <v>29</v>
      </c>
      <c r="B53" s="8"/>
      <c r="C53" s="14"/>
      <c r="D53" s="10">
        <f>SUM(B54:B55)</f>
        <v>3832.26</v>
      </c>
    </row>
    <row r="54" spans="1:4" ht="15">
      <c r="A54" s="7" t="s">
        <v>30</v>
      </c>
      <c r="B54" s="9">
        <v>3832.26</v>
      </c>
      <c r="C54" s="8"/>
    </row>
    <row r="55" spans="1:4" ht="15">
      <c r="A55" s="7" t="s">
        <v>31</v>
      </c>
      <c r="B55" s="12">
        <v>0</v>
      </c>
      <c r="C55" s="8"/>
    </row>
    <row r="56" spans="1:4" ht="15">
      <c r="A56" s="7"/>
      <c r="B56" s="9"/>
    </row>
    <row r="57" spans="1:4" ht="15">
      <c r="A57" s="7" t="s">
        <v>32</v>
      </c>
      <c r="B57" s="9"/>
      <c r="C57" s="8"/>
      <c r="D57" s="10">
        <f>SUM(B58:B59)</f>
        <v>12346.28</v>
      </c>
    </row>
    <row r="58" spans="1:4" ht="15.75">
      <c r="A58" s="7" t="s">
        <v>33</v>
      </c>
      <c r="B58" s="8"/>
      <c r="D58" s="25"/>
    </row>
    <row r="59" spans="1:4" ht="15">
      <c r="A59" s="7" t="s">
        <v>33</v>
      </c>
      <c r="B59" s="12">
        <v>12346.28</v>
      </c>
      <c r="C59" s="9"/>
    </row>
    <row r="61" spans="1:4" ht="18">
      <c r="A61" s="22" t="s">
        <v>34</v>
      </c>
      <c r="D61" s="26">
        <f>SUM(D52:D60)</f>
        <v>16178.54</v>
      </c>
    </row>
    <row r="63" spans="1:4" ht="18">
      <c r="A63" s="7" t="s">
        <v>35</v>
      </c>
      <c r="D63" s="5">
        <f>SUM(D65:D72)</f>
        <v>1355986.54</v>
      </c>
    </row>
    <row r="65" spans="1:5" ht="15">
      <c r="A65" t="s">
        <v>36</v>
      </c>
      <c r="D65" s="20">
        <f>SUM(B66:B67)</f>
        <v>852400</v>
      </c>
    </row>
    <row r="66" spans="1:5" ht="15">
      <c r="A66" t="s">
        <v>37</v>
      </c>
      <c r="B66" s="9">
        <v>687400</v>
      </c>
      <c r="D66" s="20"/>
    </row>
    <row r="67" spans="1:5" ht="15">
      <c r="A67" t="s">
        <v>38</v>
      </c>
      <c r="B67" s="12">
        <v>165000</v>
      </c>
      <c r="C67" s="9"/>
    </row>
    <row r="69" spans="1:5" ht="15">
      <c r="A69" t="s">
        <v>39</v>
      </c>
      <c r="D69" s="20">
        <f>SUM(B70:B70)</f>
        <v>178581.44</v>
      </c>
    </row>
    <row r="70" spans="1:5" ht="15">
      <c r="A70" t="s">
        <v>40</v>
      </c>
      <c r="B70" s="12">
        <v>178581.44</v>
      </c>
      <c r="C70" s="9"/>
    </row>
    <row r="71" spans="1:5" ht="15">
      <c r="B71" s="9"/>
      <c r="C71" s="9"/>
    </row>
    <row r="72" spans="1:5" ht="15">
      <c r="A72" t="s">
        <v>41</v>
      </c>
      <c r="D72" s="20">
        <f>SUM(B73:B74)</f>
        <v>325005.09999999998</v>
      </c>
    </row>
    <row r="73" spans="1:5" s="27" customFormat="1" ht="15">
      <c r="A73" t="s">
        <v>42</v>
      </c>
      <c r="B73" s="9">
        <v>340986.72</v>
      </c>
      <c r="C73"/>
      <c r="D73" s="21"/>
      <c r="E73"/>
    </row>
    <row r="74" spans="1:5" ht="15">
      <c r="A74" t="s">
        <v>43</v>
      </c>
      <c r="B74" s="12">
        <v>-15981.62</v>
      </c>
      <c r="D74" s="21"/>
    </row>
    <row r="75" spans="1:5" ht="15">
      <c r="B75" s="9"/>
      <c r="D75" s="21"/>
    </row>
    <row r="76" spans="1:5" s="27" customFormat="1" ht="18.75" thickBot="1">
      <c r="A76" s="22" t="s">
        <v>44</v>
      </c>
      <c r="B76" s="28"/>
      <c r="C76" s="28"/>
      <c r="D76" s="23">
        <f>D63+D61</f>
        <v>1372165.08</v>
      </c>
      <c r="E76"/>
    </row>
    <row r="77" spans="1:5" s="27" customFormat="1" ht="15.75" thickTop="1">
      <c r="A77" s="7"/>
      <c r="B77" s="7"/>
      <c r="C77" s="28"/>
      <c r="D77"/>
      <c r="E77"/>
    </row>
    <row r="78" spans="1:5" s="27" customFormat="1" ht="18">
      <c r="A78" s="29"/>
      <c r="B78" s="30"/>
      <c r="C78" s="28"/>
      <c r="D78" s="24"/>
      <c r="E78"/>
    </row>
    <row r="79" spans="1:5" s="27" customFormat="1" ht="18">
      <c r="A79" s="29"/>
      <c r="B79" s="30"/>
      <c r="C79" s="28"/>
      <c r="D79" s="24"/>
      <c r="E79"/>
    </row>
    <row r="80" spans="1:5" s="27" customFormat="1" ht="18">
      <c r="A80" s="29"/>
      <c r="B80" s="30"/>
      <c r="C80" s="28"/>
      <c r="D80" s="24"/>
      <c r="E80"/>
    </row>
    <row r="81" spans="1:5" s="27" customFormat="1" ht="18">
      <c r="A81" s="29"/>
      <c r="B81" s="30"/>
      <c r="C81" s="28"/>
      <c r="D81" s="24"/>
      <c r="E81"/>
    </row>
    <row r="82" spans="1:5" s="27" customFormat="1" ht="18">
      <c r="A82"/>
      <c r="B82" s="31"/>
      <c r="C82" s="28"/>
      <c r="D82" s="24"/>
      <c r="E82"/>
    </row>
    <row r="93" spans="1:5">
      <c r="E93" s="14"/>
    </row>
    <row r="94" spans="1:5">
      <c r="E94" s="14"/>
    </row>
    <row r="111" spans="1:1">
      <c r="A111" s="4"/>
    </row>
    <row r="112" spans="1:1">
      <c r="A112" s="4"/>
    </row>
  </sheetData>
  <mergeCells count="4">
    <mergeCell ref="A1:D1"/>
    <mergeCell ref="A2:D2"/>
    <mergeCell ref="A3:D3"/>
    <mergeCell ref="A4:D4"/>
  </mergeCells>
  <printOptions horizontalCentered="1" verticalCentered="1"/>
  <pageMargins left="0.59055118110236227" right="0.59055118110236227" top="0.59055118110236227" bottom="0.39" header="0.43307086614173229" footer="0.19685039370078741"/>
  <pageSetup scale="48" orientation="portrait" horizontalDpi="300" verticalDpi="300" r:id="rId1"/>
  <headerFooter alignWithMargins="0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BG_BVES</vt:lpstr>
      <vt:lpstr>BG_BVES!Área_de_impresión</vt:lpstr>
      <vt:lpstr>BG_BVES!Títulos_a_imprimir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Ramirez</dc:creator>
  <cp:lastModifiedBy>Jose Ramirez</cp:lastModifiedBy>
  <dcterms:created xsi:type="dcterms:W3CDTF">2018-04-09T14:50:02Z</dcterms:created>
  <dcterms:modified xsi:type="dcterms:W3CDTF">2018-04-09T15:07:03Z</dcterms:modified>
</cp:coreProperties>
</file>