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<sst xmlns="http://schemas.openxmlformats.org/spreadsheetml/2006/main" count="76" uniqueCount="68">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</sst>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46">
      <selection activeCell="D54" sqref="D54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ESTAFIBO_NVO_201604</v>
      </c>
      <c r="F1" s="3" t="str">
        <f>RIGHT(E1,6)</f>
        <v>201604</v>
      </c>
    </row>
    <row r="2" spans="1:7" ht="12.75">
      <c r="A2" s="58"/>
      <c r="B2" s="58"/>
      <c r="C2" s="58"/>
      <c r="G2" s="22"/>
    </row>
    <row r="3" spans="1:6" ht="12.75">
      <c r="A3" s="17"/>
      <c r="B3" s="17"/>
      <c r="C3" s="17"/>
      <c r="E3" s="22">
        <f>DATE(LEFT(F1,4),(RIGHT(F1,2))+1,0)</f>
        <v>42490</v>
      </c>
      <c r="F3" s="3" t="str">
        <f>LEFT(F1,4)</f>
        <v>2016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30 de abril de 2016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2016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3434.3</v>
      </c>
    </row>
    <row r="15" spans="1:3" ht="12.75">
      <c r="A15" s="46" t="s">
        <v>36</v>
      </c>
      <c r="C15" s="53">
        <v>1.4</v>
      </c>
    </row>
    <row r="16" spans="1:3" ht="12.75">
      <c r="A16" s="46" t="s">
        <v>37</v>
      </c>
      <c r="C16" s="53">
        <v>32848.2</v>
      </c>
    </row>
    <row r="17" spans="1:3" ht="12.75">
      <c r="A17" s="46" t="s">
        <v>38</v>
      </c>
      <c r="C17" s="53">
        <v>6178.9</v>
      </c>
    </row>
    <row r="18" spans="1:3" ht="12.75">
      <c r="A18" s="46" t="s">
        <v>39</v>
      </c>
      <c r="B18" s="12"/>
      <c r="C18" s="53">
        <v>13262.3</v>
      </c>
    </row>
    <row r="19" spans="1:3" ht="12.75">
      <c r="A19" s="46" t="s">
        <v>40</v>
      </c>
      <c r="C19" s="54">
        <v>2899.1</v>
      </c>
    </row>
    <row r="20" spans="1:3" ht="12.75">
      <c r="A20" s="45"/>
      <c r="C20" s="53">
        <f>SUM(C14:C19)</f>
        <v>58624.19999999999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130.2</v>
      </c>
    </row>
    <row r="23" spans="1:3" ht="12.75">
      <c r="A23" s="46" t="s">
        <v>42</v>
      </c>
      <c r="C23" s="53">
        <v>520.6</v>
      </c>
    </row>
    <row r="24" spans="1:3" ht="12.75">
      <c r="A24" s="46" t="s">
        <v>43</v>
      </c>
      <c r="C24" s="54">
        <v>5127</v>
      </c>
    </row>
    <row r="25" spans="1:3" ht="12.75">
      <c r="A25" s="45"/>
      <c r="B25" s="12"/>
      <c r="C25" s="53">
        <f>SUM(C22:C24)</f>
        <v>5777.8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1589.8</v>
      </c>
    </row>
    <row r="28" spans="1:3" ht="13.5" thickBot="1">
      <c r="A28" s="47" t="s">
        <v>46</v>
      </c>
      <c r="C28" s="55">
        <f>+C27+C25+C20</f>
        <v>65991.79999999999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1996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8886</v>
      </c>
    </row>
    <row r="35" spans="1:3" ht="12.75">
      <c r="A35" s="46" t="s">
        <v>51</v>
      </c>
      <c r="C35" s="53">
        <v>1802.7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12684.7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1303.7</v>
      </c>
    </row>
    <row r="40" spans="1:3" ht="12.75">
      <c r="A40" s="46" t="s">
        <v>0</v>
      </c>
      <c r="C40" s="53">
        <v>437</v>
      </c>
    </row>
    <row r="41" spans="1:3" ht="12.75">
      <c r="A41" s="46" t="s">
        <v>54</v>
      </c>
      <c r="C41" s="54">
        <v>2660.1</v>
      </c>
    </row>
    <row r="42" spans="1:3" ht="12.75">
      <c r="A42" s="45"/>
      <c r="C42" s="56">
        <f>SUM(C39:C41)</f>
        <v>4400.8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15474.4</v>
      </c>
    </row>
    <row r="45" spans="1:3" ht="12.75">
      <c r="A45" s="46" t="s">
        <v>57</v>
      </c>
      <c r="B45" s="12"/>
      <c r="C45" s="53">
        <v>11334.3</v>
      </c>
    </row>
    <row r="46" spans="1:3" ht="12.75">
      <c r="A46" s="46" t="s">
        <v>58</v>
      </c>
      <c r="C46" s="53">
        <v>3886.9</v>
      </c>
    </row>
    <row r="47" spans="1:3" ht="12.75">
      <c r="A47" s="45"/>
      <c r="C47" s="56">
        <f>SUM(C44:C46)</f>
        <v>30695.6</v>
      </c>
    </row>
    <row r="48" spans="1:3" ht="12.75">
      <c r="A48" s="47" t="s">
        <v>59</v>
      </c>
      <c r="C48" s="56">
        <f>C37+C42+C47</f>
        <v>47781.1</v>
      </c>
    </row>
    <row r="49" spans="1:3" ht="12.75">
      <c r="A49" s="48"/>
      <c r="C49" s="59"/>
    </row>
    <row r="50" spans="1:3" ht="12.75">
      <c r="A50" s="48" t="s">
        <v>60</v>
      </c>
      <c r="C50" s="59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f>8210.8-0.1</f>
        <v>8210.699999999999</v>
      </c>
    </row>
    <row r="53" spans="1:3" ht="12.75">
      <c r="A53" s="48" t="s">
        <v>63</v>
      </c>
      <c r="B53" s="12"/>
      <c r="C53" s="56">
        <f>SUM(C51:C52)</f>
        <v>18210.699999999997</v>
      </c>
    </row>
    <row r="54" spans="1:4" ht="13.5" thickBot="1">
      <c r="A54" s="48" t="s">
        <v>64</v>
      </c>
      <c r="C54" s="55">
        <f>C48+C53</f>
        <v>65991.79999999999</v>
      </c>
      <c r="D54" s="57"/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30 de abril de 2016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2016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27940.3</v>
      </c>
    </row>
    <row r="82" spans="1:3" ht="12.75">
      <c r="A82" s="41" t="s">
        <v>13</v>
      </c>
      <c r="C82" s="32">
        <v>20822.2</v>
      </c>
    </row>
    <row r="83" spans="1:3" ht="12.75">
      <c r="A83" s="27" t="s">
        <v>14</v>
      </c>
      <c r="C83" s="32">
        <v>2333.4</v>
      </c>
    </row>
    <row r="84" spans="1:3" ht="12.75">
      <c r="A84" s="27" t="s">
        <v>15</v>
      </c>
      <c r="C84" s="32">
        <v>2636.3</v>
      </c>
    </row>
    <row r="85" spans="1:3" ht="12.75">
      <c r="A85" s="27" t="s">
        <v>16</v>
      </c>
      <c r="C85" s="32">
        <v>1423.1</v>
      </c>
    </row>
    <row r="86" spans="1:3" ht="12.75">
      <c r="A86" s="27" t="s">
        <v>17</v>
      </c>
      <c r="C86" s="33">
        <v>725.3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24343.4</v>
      </c>
    </row>
    <row r="89" spans="1:3" ht="12.75">
      <c r="A89" s="26" t="s">
        <v>1</v>
      </c>
      <c r="C89" s="32">
        <v>10628.9</v>
      </c>
    </row>
    <row r="90" spans="1:3" ht="12.75">
      <c r="A90" s="26" t="s">
        <v>19</v>
      </c>
      <c r="B90" s="24"/>
      <c r="C90" s="32">
        <v>7956.3</v>
      </c>
    </row>
    <row r="91" spans="1:3" ht="12.75">
      <c r="A91" s="26" t="s">
        <v>20</v>
      </c>
      <c r="B91" s="12"/>
      <c r="C91" s="32">
        <v>3277.7</v>
      </c>
    </row>
    <row r="92" spans="1:3" ht="12.75">
      <c r="A92" s="27" t="s">
        <v>21</v>
      </c>
      <c r="C92" s="33">
        <v>2480.5</v>
      </c>
    </row>
    <row r="93" spans="1:3" ht="12.75">
      <c r="A93" s="28" t="s">
        <v>22</v>
      </c>
      <c r="B93" s="42"/>
      <c r="C93" s="35">
        <v>163.3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3433.5999999999976</v>
      </c>
    </row>
    <row r="96" spans="1:3" ht="12.75">
      <c r="A96" s="43" t="s">
        <v>24</v>
      </c>
      <c r="B96" s="27"/>
      <c r="C96" s="31">
        <f>SUM(C97:C98)</f>
        <v>2636.8</v>
      </c>
    </row>
    <row r="97" spans="1:3" ht="12.75">
      <c r="A97" s="27" t="s">
        <v>25</v>
      </c>
      <c r="C97" s="34">
        <v>276.9</v>
      </c>
    </row>
    <row r="98" spans="1:5" s="12" customFormat="1" ht="12.75">
      <c r="A98" s="27" t="s">
        <v>26</v>
      </c>
      <c r="C98" s="31">
        <v>2359.9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796.7999999999975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377.5</v>
      </c>
      <c r="D101" s="29"/>
      <c r="E101" s="29"/>
    </row>
    <row r="102" spans="1:5" ht="12.75">
      <c r="A102" s="43" t="s">
        <v>29</v>
      </c>
      <c r="B102" s="27"/>
      <c r="C102" s="36">
        <f>+C99+C101</f>
        <v>1174.2999999999975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-1.5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1172.7999999999975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2018-03-26T18:09:59Z</dcterms:modified>
  <cp:category/>
  <cp:version/>
  <cp:contentType/>
  <cp:contentStatus/>
</cp:coreProperties>
</file>