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ocuments\Müller\Estados Financieros\Historicos\"/>
    </mc:Choice>
  </mc:AlternateContent>
  <bookViews>
    <workbookView xWindow="0" yWindow="0" windowWidth="19200" windowHeight="11745"/>
  </bookViews>
  <sheets>
    <sheet name="Balance general" sheetId="1" r:id="rId1"/>
    <sheet name="Estado de resultados" sheetId="7" r:id="rId2"/>
  </sheets>
  <calcPr calcId="152511"/>
</workbook>
</file>

<file path=xl/calcChain.xml><?xml version="1.0" encoding="utf-8"?>
<calcChain xmlns="http://schemas.openxmlformats.org/spreadsheetml/2006/main">
  <c r="H14" i="7" l="1"/>
  <c r="H23" i="7" s="1"/>
  <c r="H25" i="7" s="1"/>
  <c r="H29" i="7" s="1"/>
  <c r="F14" i="7"/>
  <c r="F23" i="7" s="1"/>
  <c r="F25" i="7" s="1"/>
  <c r="F29" i="7" s="1"/>
  <c r="E52" i="1" l="1"/>
  <c r="G43" i="1"/>
  <c r="G44" i="1" s="1"/>
  <c r="E43" i="1"/>
  <c r="E36" i="1"/>
  <c r="E44" i="1" s="1"/>
  <c r="E13" i="1"/>
  <c r="E25" i="1" s="1"/>
  <c r="E53" i="1" l="1"/>
</calcChain>
</file>

<file path=xl/sharedStrings.xml><?xml version="1.0" encoding="utf-8"?>
<sst xmlns="http://schemas.openxmlformats.org/spreadsheetml/2006/main" count="93" uniqueCount="77">
  <si>
    <t>Pentágono, S.A. de C.V. (nota 1)</t>
  </si>
  <si>
    <t>Presentados en dólares de los Estados Unidos de América (nota 3)</t>
  </si>
  <si>
    <t>Nota</t>
  </si>
  <si>
    <t xml:space="preserve">Activo </t>
  </si>
  <si>
    <t>Activo corriente</t>
  </si>
  <si>
    <t xml:space="preserve">  Efectivo y equivalentes de efectivo</t>
  </si>
  <si>
    <t>US$</t>
  </si>
  <si>
    <t xml:space="preserve">  Cuentas por cobrar a partes relacionadas a corto plazo</t>
  </si>
  <si>
    <t xml:space="preserve">                      Total del activo corriente</t>
  </si>
  <si>
    <t>Activo no corriente</t>
  </si>
  <si>
    <t xml:space="preserve">  Cuentas por cobrar a partes relacionadas a largo plazo</t>
  </si>
  <si>
    <t xml:space="preserve">  Inversiones permanentes </t>
  </si>
  <si>
    <t xml:space="preserve">  Propiedades de inversión - neto</t>
  </si>
  <si>
    <t xml:space="preserve">  Propiedad, planta y equipo - neto</t>
  </si>
  <si>
    <t xml:space="preserve">  Otros activos</t>
  </si>
  <si>
    <t xml:space="preserve">  Impuesto sobre la renta diferido activo </t>
  </si>
  <si>
    <t xml:space="preserve">                       Total del activo </t>
  </si>
  <si>
    <t>Pasivo y Patrimonio</t>
  </si>
  <si>
    <t>Pasivo corriente</t>
  </si>
  <si>
    <t xml:space="preserve">  Cuentas por pagar a partes relacionadas</t>
  </si>
  <si>
    <t xml:space="preserve">  Préstamos bancarios a corto plazo</t>
  </si>
  <si>
    <t xml:space="preserve">  Títulos de deuda de emisión propia</t>
  </si>
  <si>
    <t xml:space="preserve">  Cuentas y documentos por pagar </t>
  </si>
  <si>
    <t xml:space="preserve">  Porción corriente de préstamos bancarios a largo plazo</t>
  </si>
  <si>
    <t xml:space="preserve">  Porción corriente de arrendamientos financieros por pagar</t>
  </si>
  <si>
    <t xml:space="preserve">  Ingresos diferidos</t>
  </si>
  <si>
    <t xml:space="preserve">                        Total del pasivo corriente</t>
  </si>
  <si>
    <t>Pasivo no corriente</t>
  </si>
  <si>
    <t xml:space="preserve">  Préstamos bancarios a largo plazo </t>
  </si>
  <si>
    <t xml:space="preserve">  Arrendamientos financieros por pagar</t>
  </si>
  <si>
    <t xml:space="preserve">  Pasivo laboral</t>
  </si>
  <si>
    <t xml:space="preserve">  Otras cuentas por pagar a largo plazo</t>
  </si>
  <si>
    <t xml:space="preserve">                        Total del pasivo</t>
  </si>
  <si>
    <t>Patrimonio</t>
  </si>
  <si>
    <t xml:space="preserve">  Capital social: autorizadas, emitidas y pagadas</t>
  </si>
  <si>
    <t xml:space="preserve">  Reserva legal </t>
  </si>
  <si>
    <t xml:space="preserve">  Resultados acumulados </t>
  </si>
  <si>
    <t xml:space="preserve">                        Total del patrimonio</t>
  </si>
  <si>
    <t xml:space="preserve">                        Total del pasivo y patrimonio</t>
  </si>
  <si>
    <t xml:space="preserve">Las notas a los estados financieros son parte integrante de éstos. </t>
  </si>
  <si>
    <t xml:space="preserve">  Activos intangibles - neto </t>
  </si>
  <si>
    <t xml:space="preserve">  Bienes en arrendamiento financiero - neto </t>
  </si>
  <si>
    <t>Menos:</t>
  </si>
  <si>
    <t xml:space="preserve">  Gastos de financiación</t>
  </si>
  <si>
    <t xml:space="preserve">      Utilidad bruta</t>
  </si>
  <si>
    <t xml:space="preserve">  Gastos de administración</t>
  </si>
  <si>
    <t xml:space="preserve">      Utilidad de operación antes de cuentas</t>
  </si>
  <si>
    <t xml:space="preserve">      incobrables</t>
  </si>
  <si>
    <t xml:space="preserve">Estimacion para cuentas incobrables </t>
  </si>
  <si>
    <t xml:space="preserve">  Otros ingresos</t>
  </si>
  <si>
    <t xml:space="preserve">  Otros gastos</t>
  </si>
  <si>
    <t xml:space="preserve">      Utilidad antes de reserva e impuesto</t>
  </si>
  <si>
    <t xml:space="preserve">  Reserva legal</t>
  </si>
  <si>
    <t xml:space="preserve">  Gasto por impuesto sobre renta</t>
  </si>
  <si>
    <t xml:space="preserve">      Utilidad neta del ejercicio</t>
  </si>
  <si>
    <t xml:space="preserve">Ing. Carlos Miguel Saca Silhy </t>
  </si>
  <si>
    <t xml:space="preserve">      Representante Legal</t>
  </si>
  <si>
    <t xml:space="preserve">                      Contador</t>
  </si>
  <si>
    <t xml:space="preserve">            Rigoberto Pérez Reyes</t>
  </si>
  <si>
    <t xml:space="preserve">       Auditores Externos</t>
  </si>
  <si>
    <t xml:space="preserve">          Rigoberto Pérez Reyes</t>
  </si>
  <si>
    <t xml:space="preserve">                   Contador</t>
  </si>
  <si>
    <t xml:space="preserve">       Inscripcion No. 566</t>
  </si>
  <si>
    <t xml:space="preserve">  RSM El Salvador Ltda. de C.V.</t>
  </si>
  <si>
    <t>Estados de Resultados para los años terminados el 31 de diciembre de 2017 y 2016 (nota 2)</t>
  </si>
  <si>
    <t xml:space="preserve">        No. Acreditación: 0615113831</t>
  </si>
  <si>
    <t>Balances Generales al 31 de diciembre de 2017 y 2016 (nota 2)</t>
  </si>
  <si>
    <t>RSM El Salvador, Ltda de C.V.</t>
  </si>
  <si>
    <t xml:space="preserve">                        Total del pasivo no corriente</t>
  </si>
  <si>
    <t xml:space="preserve">  Instrumentos financieros y otras cuentas por cobrar  a largo plazo</t>
  </si>
  <si>
    <t xml:space="preserve">  Instrumentos financieros y otras cuentas por cobrar  a corto plazo - neto</t>
  </si>
  <si>
    <t xml:space="preserve">  200,240 acciones comunes y nominativas de US$ 10 cada una</t>
  </si>
  <si>
    <t xml:space="preserve">  Utilidades restringidas</t>
  </si>
  <si>
    <t>Mas/Menos:</t>
  </si>
  <si>
    <t xml:space="preserve">  Resultado del proyecto</t>
  </si>
  <si>
    <t xml:space="preserve">  Gastos de servicios financieros</t>
  </si>
  <si>
    <t>Ingresos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</si>
</sst>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164" formatCode="&quot;$&quot;#,##0;[Red]\-&quot;$&quot;#,##0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_);_(* \(#,##0\);_(* &quot;-&quot;??_);_(@_)"/>
    <numFmt numFmtId="169" formatCode="m\o\n\th\ d\,\ \y\y\y\y"/>
    <numFmt numFmtId="170" formatCode="_-[$€-2]* #,##0.00_-;\-[$€-2]* #,##0.00_-;_-[$€-2]* &quot;-&quot;??_-"/>
    <numFmt numFmtId="171" formatCode="_([$€]* #,##0.00_);_([$€]* \(#,##0.00\);_([$€]* &quot;-&quot;??_);_(@_)"/>
    <numFmt numFmtId="172" formatCode="_-[$€]* #,##0.00_-;\-[$€]* #,##0.00_-;_-[$€]* &quot;-&quot;??_-;_-@_-"/>
    <numFmt numFmtId="173" formatCode="#.00"/>
    <numFmt numFmtId="174" formatCode="#."/>
    <numFmt numFmtId="175" formatCode="_(&quot;¢&quot;* #,##0_);_(&quot;¢&quot;* \(#,##0\);_(&quot;¢&quot;* &quot;-&quot;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8"/>
      <name val="MS Sans Serif"/>
      <family val="2"/>
    </font>
    <font>
      <sz val="12"/>
      <name val="Arial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3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8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3" fontId="7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74" fontId="9" fillId="0" borderId="0">
      <protection locked="0"/>
    </xf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4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38" fontId="4" fillId="0" borderId="0" applyFill="0"/>
    <xf numFmtId="38" fontId="4" fillId="0" borderId="0" applyFill="0"/>
    <xf numFmtId="38" fontId="4" fillId="0" borderId="0" applyFill="0"/>
    <xf numFmtId="0" fontId="12" fillId="0" borderId="0" applyNumberFormat="0" applyBorder="0" applyAlignment="0"/>
    <xf numFmtId="0" fontId="13" fillId="0" borderId="0" applyNumberFormat="0" applyBorder="0" applyAlignment="0"/>
    <xf numFmtId="0" fontId="13" fillId="0" borderId="0" applyNumberFormat="0" applyBorder="0" applyAlignment="0"/>
    <xf numFmtId="0" fontId="10" fillId="0" borderId="0"/>
    <xf numFmtId="0" fontId="14" fillId="0" borderId="0"/>
    <xf numFmtId="0" fontId="5" fillId="0" borderId="0">
      <alignment vertical="top"/>
    </xf>
    <xf numFmtId="0" fontId="14" fillId="0" borderId="0"/>
    <xf numFmtId="0" fontId="5" fillId="0" borderId="0">
      <alignment vertical="top"/>
    </xf>
  </cellStyleXfs>
  <cellXfs count="25">
    <xf numFmtId="0" fontId="0" fillId="0" borderId="0" xfId="0"/>
    <xf numFmtId="3" fontId="0" fillId="0" borderId="0" xfId="0" applyNumberFormat="1"/>
    <xf numFmtId="0" fontId="0" fillId="0" borderId="1" xfId="0" applyBorder="1"/>
    <xf numFmtId="3" fontId="6" fillId="0" borderId="0" xfId="0" applyNumberFormat="1" applyFont="1"/>
    <xf numFmtId="37" fontId="6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3" fontId="6" fillId="0" borderId="1" xfId="0" applyNumberFormat="1" applyFont="1" applyBorder="1"/>
    <xf numFmtId="37" fontId="6" fillId="0" borderId="1" xfId="0" applyNumberFormat="1" applyFont="1" applyBorder="1"/>
    <xf numFmtId="3" fontId="0" fillId="0" borderId="1" xfId="0" applyNumberFormat="1" applyBorder="1"/>
    <xf numFmtId="3" fontId="0" fillId="0" borderId="2" xfId="0" applyNumberFormat="1" applyBorder="1"/>
    <xf numFmtId="0" fontId="2" fillId="0" borderId="0" xfId="0" applyFont="1"/>
    <xf numFmtId="0" fontId="2" fillId="0" borderId="1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3" fontId="17" fillId="0" borderId="0" xfId="0" applyNumberFormat="1" applyFont="1"/>
    <xf numFmtId="3" fontId="17" fillId="0" borderId="1" xfId="0" applyNumberFormat="1" applyFont="1" applyBorder="1"/>
    <xf numFmtId="3" fontId="16" fillId="0" borderId="2" xfId="0" applyNumberFormat="1" applyFont="1" applyBorder="1"/>
    <xf numFmtId="41" fontId="17" fillId="0" borderId="0" xfId="0" applyNumberFormat="1" applyFont="1"/>
    <xf numFmtId="3" fontId="17" fillId="0" borderId="0" xfId="0" applyNumberFormat="1" applyFont="1" applyBorder="1"/>
    <xf numFmtId="0" fontId="17" fillId="0" borderId="0" xfId="0" applyFont="1" applyAlignment="1">
      <alignment horizontal="left"/>
    </xf>
  </cellXfs>
  <cellStyles count="93">
    <cellStyle name="Comma_ESTADOS FINANCIEROS JULIO  2006" xfId="9"/>
    <cellStyle name="Currency_BALANZAS DE  COMPROBACION 2006 DESPUES DE CIERRE" xfId="10"/>
    <cellStyle name="Date" xfId="11"/>
    <cellStyle name="Date 2" xfId="12"/>
    <cellStyle name="Date 3" xfId="13"/>
    <cellStyle name="Date 4" xfId="14"/>
    <cellStyle name="Date_ANTIGUEDAD DE SALDOS DE LA CARTERA 30 ABRIL 2008" xfId="15"/>
    <cellStyle name="Estilo 1" xfId="16"/>
    <cellStyle name="Euro" xfId="17"/>
    <cellStyle name="Euro 2" xfId="18"/>
    <cellStyle name="Euro 3" xfId="19"/>
    <cellStyle name="Euro 4" xfId="20"/>
    <cellStyle name="Euro_MIDES BALANZA DE COMPROBACION 2007" xfId="21"/>
    <cellStyle name="Fixed" xfId="22"/>
    <cellStyle name="Fixed 2" xfId="23"/>
    <cellStyle name="Fixed 3" xfId="24"/>
    <cellStyle name="Fixed 4" xfId="25"/>
    <cellStyle name="Fixed_ANTIGUEDAD DE SALDOS DE LA CARTERA 30 ABRIL 2008" xfId="26"/>
    <cellStyle name="Heading1" xfId="27"/>
    <cellStyle name="Heading1 2" xfId="28"/>
    <cellStyle name="Heading1 3" xfId="29"/>
    <cellStyle name="Heading1 4" xfId="30"/>
    <cellStyle name="Heading1_ANTIGUEDAD DE SALDOS DE LA CARTERA 30 ABRIL 2008" xfId="31"/>
    <cellStyle name="Heading2" xfId="32"/>
    <cellStyle name="Heading2 2" xfId="33"/>
    <cellStyle name="Heading2 3" xfId="34"/>
    <cellStyle name="Heading2 4" xfId="35"/>
    <cellStyle name="Heading2_ANTIGUEDAD DE SALDOS DE LA CARTERA 30 ABRIL 2008" xfId="36"/>
    <cellStyle name="Millares 10" xfId="37"/>
    <cellStyle name="Millares 11" xfId="38"/>
    <cellStyle name="Millares 12" xfId="39"/>
    <cellStyle name="Millares 13" xfId="2"/>
    <cellStyle name="Millares 2" xfId="40"/>
    <cellStyle name="Millares 2 2" xfId="6"/>
    <cellStyle name="Millares 2 3" xfId="8"/>
    <cellStyle name="Millares 2 4" xfId="41"/>
    <cellStyle name="Millares 2 4 2" xfId="42"/>
    <cellStyle name="Millares 2 5" xfId="43"/>
    <cellStyle name="Millares 3" xfId="44"/>
    <cellStyle name="Millares 4" xfId="7"/>
    <cellStyle name="Millares 5" xfId="45"/>
    <cellStyle name="Millares 6" xfId="46"/>
    <cellStyle name="Millares 7" xfId="47"/>
    <cellStyle name="Millares 8" xfId="48"/>
    <cellStyle name="Millares 9" xfId="49"/>
    <cellStyle name="Moneda [0] 5" xfId="50"/>
    <cellStyle name="Moneda [0] 6" xfId="51"/>
    <cellStyle name="Moneda 2" xfId="52"/>
    <cellStyle name="Moneda 3" xfId="53"/>
    <cellStyle name="Normal" xfId="0" builtinId="0"/>
    <cellStyle name="Normal 10" xfId="3"/>
    <cellStyle name="Normal 11" xfId="54"/>
    <cellStyle name="Normal 12" xfId="55"/>
    <cellStyle name="Normal 12 2" xfId="56"/>
    <cellStyle name="Normal 13" xfId="57"/>
    <cellStyle name="Normal 14" xfId="58"/>
    <cellStyle name="Normal 15" xfId="88"/>
    <cellStyle name="Normal 16" xfId="89"/>
    <cellStyle name="Normal 17" xfId="90"/>
    <cellStyle name="Normal 18" xfId="91"/>
    <cellStyle name="Normal 19" xfId="92"/>
    <cellStyle name="Normal 2" xfId="59"/>
    <cellStyle name="Normal 2 2" xfId="5"/>
    <cellStyle name="Normal 2 2 2" xfId="60"/>
    <cellStyle name="Normal 2 3" xfId="61"/>
    <cellStyle name="Normal 2 3 2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20" xfId="1"/>
    <cellStyle name="Normal 3" xfId="69"/>
    <cellStyle name="Normal 3 2" xfId="70"/>
    <cellStyle name="Normal 3 3" xfId="71"/>
    <cellStyle name="Normal 3 4" xfId="72"/>
    <cellStyle name="Normal 3 5" xfId="73"/>
    <cellStyle name="Normal 3 6" xfId="74"/>
    <cellStyle name="Normal 30" xfId="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Porcentual 2" xfId="81"/>
    <cellStyle name="Saldos" xfId="82"/>
    <cellStyle name="Saldos 2" xfId="83"/>
    <cellStyle name="Saldos 3" xfId="84"/>
    <cellStyle name="STYLE1" xfId="85"/>
    <cellStyle name="STYLE3" xfId="86"/>
    <cellStyle name="STYLE4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4"/>
  <sheetViews>
    <sheetView tabSelected="1" view="pageBreakPreview" zoomScale="60" zoomScaleNormal="100" workbookViewId="0">
      <selection activeCell="A50" sqref="A50"/>
    </sheetView>
  </sheetViews>
  <sheetFormatPr baseColWidth="10" defaultRowHeight="15"/>
  <cols>
    <col min="1" max="2" width="27.5703125" customWidth="1"/>
    <col min="3" max="3" width="5.28515625" bestFit="1" customWidth="1"/>
    <col min="4" max="4" width="4.28515625" bestFit="1" customWidth="1"/>
    <col min="5" max="5" width="14.42578125" customWidth="1"/>
    <col min="6" max="6" width="4.28515625" bestFit="1" customWidth="1"/>
    <col min="7" max="7" width="13.42578125" customWidth="1"/>
  </cols>
  <sheetData>
    <row r="3" spans="1:14">
      <c r="A3" s="15" t="s">
        <v>0</v>
      </c>
      <c r="B3" s="16"/>
      <c r="C3" s="16"/>
      <c r="D3" s="16"/>
      <c r="E3" s="16"/>
      <c r="F3" s="16"/>
      <c r="G3" s="16"/>
    </row>
    <row r="4" spans="1:14">
      <c r="A4" s="16" t="s">
        <v>66</v>
      </c>
      <c r="B4" s="16"/>
      <c r="C4" s="16"/>
      <c r="D4" s="16"/>
      <c r="E4" s="16"/>
      <c r="F4" s="16"/>
      <c r="G4" s="16"/>
    </row>
    <row r="5" spans="1:14">
      <c r="A5" s="17" t="s">
        <v>1</v>
      </c>
      <c r="B5" s="17"/>
      <c r="C5" s="17"/>
      <c r="D5" s="17"/>
      <c r="E5" s="17"/>
      <c r="F5" s="17"/>
      <c r="G5" s="17"/>
    </row>
    <row r="6" spans="1:14">
      <c r="A6" s="16"/>
      <c r="B6" s="16"/>
      <c r="C6" s="16"/>
      <c r="D6" s="16"/>
      <c r="E6" s="16"/>
      <c r="F6" s="16"/>
      <c r="G6" s="16"/>
    </row>
    <row r="7" spans="1:14">
      <c r="A7" s="16"/>
      <c r="B7" s="16"/>
      <c r="C7" s="16" t="s">
        <v>2</v>
      </c>
      <c r="D7" s="16"/>
      <c r="E7" s="18">
        <v>2017</v>
      </c>
      <c r="F7" s="16"/>
      <c r="G7" s="18">
        <v>2016</v>
      </c>
    </row>
    <row r="8" spans="1:14">
      <c r="A8" s="15" t="s">
        <v>3</v>
      </c>
      <c r="B8" s="16"/>
      <c r="C8" s="16"/>
      <c r="D8" s="16"/>
      <c r="E8" s="16"/>
      <c r="F8" s="16"/>
      <c r="G8" s="16"/>
    </row>
    <row r="9" spans="1:14">
      <c r="A9" s="16" t="s">
        <v>4</v>
      </c>
      <c r="B9" s="16"/>
      <c r="C9" s="16"/>
      <c r="D9" s="16"/>
      <c r="E9" s="16"/>
      <c r="F9" s="16"/>
      <c r="G9" s="16"/>
    </row>
    <row r="10" spans="1:14">
      <c r="A10" s="16" t="s">
        <v>5</v>
      </c>
      <c r="B10" s="16"/>
      <c r="C10" s="16">
        <v>6</v>
      </c>
      <c r="D10" s="16" t="s">
        <v>6</v>
      </c>
      <c r="E10" s="19">
        <v>586581</v>
      </c>
      <c r="F10" s="16" t="s">
        <v>6</v>
      </c>
      <c r="G10" s="19">
        <v>675882</v>
      </c>
      <c r="I10" s="1"/>
      <c r="L10" s="1"/>
      <c r="M10" s="1"/>
      <c r="N10" s="1"/>
    </row>
    <row r="11" spans="1:14">
      <c r="A11" s="24" t="s">
        <v>70</v>
      </c>
      <c r="B11" s="24"/>
      <c r="C11" s="16">
        <v>7</v>
      </c>
      <c r="D11" s="16"/>
      <c r="E11" s="19">
        <v>7989114</v>
      </c>
      <c r="F11" s="16"/>
      <c r="G11" s="19">
        <v>6935718</v>
      </c>
    </row>
    <row r="12" spans="1:14">
      <c r="A12" s="16" t="s">
        <v>7</v>
      </c>
      <c r="B12" s="16"/>
      <c r="C12" s="16">
        <v>8</v>
      </c>
      <c r="D12" s="16"/>
      <c r="E12" s="20">
        <v>676289</v>
      </c>
      <c r="F12" s="16"/>
      <c r="G12" s="20">
        <v>633623</v>
      </c>
      <c r="I12" s="1"/>
      <c r="L12" s="1"/>
      <c r="M12" s="1"/>
      <c r="N12" s="1"/>
    </row>
    <row r="13" spans="1:14">
      <c r="A13" s="16" t="s">
        <v>8</v>
      </c>
      <c r="B13" s="16"/>
      <c r="C13" s="16"/>
      <c r="D13" s="16"/>
      <c r="E13" s="19">
        <f>SUM(E10:E12)</f>
        <v>9251984</v>
      </c>
      <c r="F13" s="16"/>
      <c r="G13" s="19">
        <v>8245223</v>
      </c>
      <c r="L13" s="1"/>
      <c r="N13" s="1"/>
    </row>
    <row r="14" spans="1:14">
      <c r="A14" s="16"/>
      <c r="B14" s="16"/>
      <c r="C14" s="16"/>
      <c r="D14" s="16"/>
      <c r="E14" s="16"/>
      <c r="F14" s="16"/>
      <c r="G14" s="16"/>
    </row>
    <row r="15" spans="1:14">
      <c r="A15" s="16" t="s">
        <v>9</v>
      </c>
      <c r="B15" s="16"/>
      <c r="C15" s="16"/>
      <c r="D15" s="16"/>
      <c r="E15" s="16"/>
      <c r="F15" s="16"/>
      <c r="G15" s="16"/>
    </row>
    <row r="16" spans="1:14">
      <c r="A16" s="24" t="s">
        <v>69</v>
      </c>
      <c r="B16" s="24"/>
      <c r="C16" s="16">
        <v>7</v>
      </c>
      <c r="D16" s="16"/>
      <c r="E16" s="19">
        <v>91292</v>
      </c>
      <c r="F16" s="16"/>
      <c r="G16" s="19">
        <v>168337</v>
      </c>
    </row>
    <row r="17" spans="1:14">
      <c r="A17" s="16" t="s">
        <v>10</v>
      </c>
      <c r="B17" s="16"/>
      <c r="C17" s="16">
        <v>8</v>
      </c>
      <c r="D17" s="16"/>
      <c r="E17" s="19">
        <v>52870</v>
      </c>
      <c r="F17" s="16"/>
      <c r="G17" s="19">
        <v>124222</v>
      </c>
      <c r="I17" s="1"/>
    </row>
    <row r="18" spans="1:14">
      <c r="A18" s="16" t="s">
        <v>11</v>
      </c>
      <c r="B18" s="16"/>
      <c r="C18" s="16">
        <v>9</v>
      </c>
      <c r="D18" s="16"/>
      <c r="E18" s="19">
        <v>5714</v>
      </c>
      <c r="F18" s="16"/>
      <c r="G18" s="19">
        <v>5714</v>
      </c>
      <c r="L18" s="1"/>
      <c r="N18" s="1"/>
    </row>
    <row r="19" spans="1:14">
      <c r="A19" s="16" t="s">
        <v>12</v>
      </c>
      <c r="B19" s="16"/>
      <c r="C19" s="16">
        <v>10</v>
      </c>
      <c r="D19" s="16"/>
      <c r="E19" s="19">
        <v>923368</v>
      </c>
      <c r="F19" s="16"/>
      <c r="G19" s="19">
        <v>923368</v>
      </c>
      <c r="I19" s="1"/>
      <c r="L19" s="1"/>
      <c r="M19" s="1"/>
      <c r="N19" s="1"/>
    </row>
    <row r="20" spans="1:14">
      <c r="A20" s="16" t="s">
        <v>13</v>
      </c>
      <c r="B20" s="16"/>
      <c r="C20" s="16">
        <v>11</v>
      </c>
      <c r="D20" s="16"/>
      <c r="E20" s="19">
        <v>87255</v>
      </c>
      <c r="F20" s="16"/>
      <c r="G20" s="19">
        <v>96416</v>
      </c>
      <c r="I20" s="1"/>
      <c r="L20" s="1"/>
      <c r="M20" s="1"/>
      <c r="N20" s="1"/>
    </row>
    <row r="21" spans="1:14">
      <c r="A21" s="16" t="s">
        <v>40</v>
      </c>
      <c r="B21" s="16"/>
      <c r="C21" s="16">
        <v>12</v>
      </c>
      <c r="D21" s="16"/>
      <c r="E21" s="19">
        <v>142233</v>
      </c>
      <c r="F21" s="16"/>
      <c r="G21" s="19">
        <v>93633</v>
      </c>
      <c r="I21" s="1"/>
      <c r="L21" s="1"/>
      <c r="M21" s="1"/>
      <c r="N21" s="1"/>
    </row>
    <row r="22" spans="1:14">
      <c r="A22" s="16" t="s">
        <v>41</v>
      </c>
      <c r="B22" s="16"/>
      <c r="C22" s="16">
        <v>13</v>
      </c>
      <c r="D22" s="16"/>
      <c r="E22" s="19">
        <v>13357</v>
      </c>
      <c r="F22" s="16"/>
      <c r="G22" s="19">
        <v>22043</v>
      </c>
      <c r="I22" s="1"/>
      <c r="L22" s="1"/>
      <c r="M22" s="1"/>
      <c r="N22" s="1"/>
    </row>
    <row r="23" spans="1:14">
      <c r="A23" s="16" t="s">
        <v>14</v>
      </c>
      <c r="B23" s="16"/>
      <c r="C23" s="16">
        <v>14</v>
      </c>
      <c r="D23" s="16"/>
      <c r="E23" s="19">
        <v>237319</v>
      </c>
      <c r="F23" s="16"/>
      <c r="G23" s="19">
        <v>257305</v>
      </c>
      <c r="I23" s="1"/>
      <c r="L23" s="1"/>
      <c r="M23" s="1"/>
      <c r="N23" s="1"/>
    </row>
    <row r="24" spans="1:14">
      <c r="A24" s="16" t="s">
        <v>15</v>
      </c>
      <c r="B24" s="16"/>
      <c r="C24" s="16">
        <v>15</v>
      </c>
      <c r="D24" s="16"/>
      <c r="E24" s="20">
        <v>22437</v>
      </c>
      <c r="F24" s="16"/>
      <c r="G24" s="20">
        <v>24031</v>
      </c>
      <c r="L24" s="1"/>
      <c r="M24" s="1"/>
      <c r="N24" s="1"/>
    </row>
    <row r="25" spans="1:14" ht="15.75" thickBot="1">
      <c r="A25" s="15" t="s">
        <v>16</v>
      </c>
      <c r="B25" s="15"/>
      <c r="C25" s="15"/>
      <c r="D25" s="15"/>
      <c r="E25" s="21">
        <f>SUM(E13:E24)</f>
        <v>10827829</v>
      </c>
      <c r="F25" s="15"/>
      <c r="G25" s="21">
        <v>9960292</v>
      </c>
      <c r="L25" s="1"/>
      <c r="N25" s="1"/>
    </row>
    <row r="26" spans="1:14" ht="15.75" thickTop="1">
      <c r="A26" s="16"/>
      <c r="B26" s="16"/>
      <c r="C26" s="16"/>
      <c r="D26" s="16"/>
      <c r="E26" s="16"/>
      <c r="F26" s="16"/>
      <c r="G26" s="16"/>
    </row>
    <row r="27" spans="1:14">
      <c r="A27" s="15" t="s">
        <v>17</v>
      </c>
      <c r="B27" s="16"/>
      <c r="C27" s="16"/>
      <c r="D27" s="16"/>
      <c r="E27" s="16"/>
      <c r="F27" s="16"/>
      <c r="G27" s="16"/>
    </row>
    <row r="28" spans="1:14">
      <c r="A28" s="16" t="s">
        <v>18</v>
      </c>
      <c r="B28" s="16"/>
      <c r="C28" s="16"/>
      <c r="D28" s="16"/>
      <c r="E28" s="16"/>
      <c r="F28" s="16"/>
      <c r="G28" s="16"/>
    </row>
    <row r="29" spans="1:14">
      <c r="A29" s="16" t="s">
        <v>19</v>
      </c>
      <c r="B29" s="16"/>
      <c r="C29" s="16">
        <v>8</v>
      </c>
      <c r="D29" s="16"/>
      <c r="E29" s="22">
        <v>0</v>
      </c>
      <c r="F29" s="16"/>
      <c r="G29" s="19">
        <v>295904</v>
      </c>
      <c r="I29" s="1"/>
      <c r="L29" s="1"/>
      <c r="M29" s="1"/>
      <c r="N29" s="1"/>
    </row>
    <row r="30" spans="1:14">
      <c r="A30" s="16" t="s">
        <v>20</v>
      </c>
      <c r="B30" s="16"/>
      <c r="C30" s="16">
        <v>16</v>
      </c>
      <c r="D30" s="16"/>
      <c r="E30" s="19">
        <v>1841141</v>
      </c>
      <c r="F30" s="16"/>
      <c r="G30" s="19">
        <v>428450</v>
      </c>
      <c r="I30" s="1"/>
      <c r="L30" s="1"/>
      <c r="M30" s="1"/>
      <c r="N30" s="1"/>
    </row>
    <row r="31" spans="1:14">
      <c r="A31" s="16" t="s">
        <v>21</v>
      </c>
      <c r="B31" s="16"/>
      <c r="C31" s="16">
        <v>17</v>
      </c>
      <c r="D31" s="16"/>
      <c r="E31" s="19">
        <v>3500000</v>
      </c>
      <c r="F31" s="16"/>
      <c r="G31" s="19">
        <v>2500000</v>
      </c>
      <c r="I31" s="1"/>
    </row>
    <row r="32" spans="1:14">
      <c r="A32" s="16" t="s">
        <v>22</v>
      </c>
      <c r="B32" s="16"/>
      <c r="C32" s="16">
        <v>18</v>
      </c>
      <c r="D32" s="16"/>
      <c r="E32" s="19">
        <v>166871</v>
      </c>
      <c r="F32" s="16"/>
      <c r="G32" s="19">
        <v>222501</v>
      </c>
      <c r="I32" s="1"/>
      <c r="L32" s="1"/>
      <c r="M32" s="1"/>
      <c r="N32" s="1"/>
    </row>
    <row r="33" spans="1:14">
      <c r="A33" s="16" t="s">
        <v>23</v>
      </c>
      <c r="B33" s="16"/>
      <c r="C33" s="16">
        <v>19</v>
      </c>
      <c r="D33" s="16"/>
      <c r="E33" s="19">
        <v>690381</v>
      </c>
      <c r="F33" s="16"/>
      <c r="G33" s="19">
        <v>1235176</v>
      </c>
      <c r="I33" s="1"/>
      <c r="L33" s="1"/>
      <c r="M33" s="1"/>
      <c r="N33" s="1"/>
    </row>
    <row r="34" spans="1:14">
      <c r="A34" s="16" t="s">
        <v>24</v>
      </c>
      <c r="B34" s="16"/>
      <c r="C34" s="16">
        <v>20</v>
      </c>
      <c r="D34" s="16"/>
      <c r="E34" s="19">
        <v>13582</v>
      </c>
      <c r="F34" s="16"/>
      <c r="G34" s="19">
        <v>15582</v>
      </c>
      <c r="L34" s="1"/>
      <c r="N34" s="1"/>
    </row>
    <row r="35" spans="1:14">
      <c r="A35" s="16" t="s">
        <v>25</v>
      </c>
      <c r="B35" s="16"/>
      <c r="C35" s="16"/>
      <c r="D35" s="16"/>
      <c r="E35" s="20">
        <v>97300</v>
      </c>
      <c r="F35" s="16"/>
      <c r="G35" s="20">
        <v>141955</v>
      </c>
      <c r="I35" s="1"/>
      <c r="L35" s="1"/>
      <c r="M35" s="1"/>
    </row>
    <row r="36" spans="1:14">
      <c r="A36" s="16" t="s">
        <v>26</v>
      </c>
      <c r="B36" s="16"/>
      <c r="C36" s="16"/>
      <c r="D36" s="16"/>
      <c r="E36" s="19">
        <f>SUM(E29:E35)</f>
        <v>6309275</v>
      </c>
      <c r="F36" s="16"/>
      <c r="G36" s="19">
        <v>4839568</v>
      </c>
      <c r="L36" s="1"/>
      <c r="N36" s="1"/>
    </row>
    <row r="37" spans="1:14">
      <c r="A37" s="16"/>
      <c r="B37" s="16"/>
      <c r="C37" s="16"/>
      <c r="D37" s="16"/>
      <c r="E37" s="16"/>
      <c r="F37" s="16"/>
      <c r="G37" s="16"/>
    </row>
    <row r="38" spans="1:14">
      <c r="A38" s="16" t="s">
        <v>27</v>
      </c>
      <c r="B38" s="16"/>
      <c r="C38" s="16"/>
      <c r="D38" s="16"/>
      <c r="E38" s="16"/>
      <c r="F38" s="16"/>
      <c r="G38" s="16"/>
    </row>
    <row r="39" spans="1:14">
      <c r="A39" s="16" t="s">
        <v>28</v>
      </c>
      <c r="B39" s="16"/>
      <c r="C39" s="16">
        <v>19</v>
      </c>
      <c r="D39" s="16"/>
      <c r="E39" s="19">
        <v>421399</v>
      </c>
      <c r="F39" s="16"/>
      <c r="G39" s="19">
        <v>1106469</v>
      </c>
      <c r="I39" s="1"/>
      <c r="L39" s="1"/>
      <c r="M39" s="1"/>
      <c r="N39" s="1"/>
    </row>
    <row r="40" spans="1:14">
      <c r="A40" s="16" t="s">
        <v>29</v>
      </c>
      <c r="B40" s="16"/>
      <c r="C40" s="16">
        <v>20</v>
      </c>
      <c r="D40" s="16"/>
      <c r="E40" s="19">
        <v>6412</v>
      </c>
      <c r="F40" s="16"/>
      <c r="G40" s="19">
        <v>17477</v>
      </c>
      <c r="I40" s="1"/>
      <c r="L40" s="1"/>
      <c r="M40" s="1"/>
    </row>
    <row r="41" spans="1:14">
      <c r="A41" s="16" t="s">
        <v>30</v>
      </c>
      <c r="B41" s="16"/>
      <c r="C41" s="16">
        <v>21</v>
      </c>
      <c r="D41" s="16"/>
      <c r="E41" s="19">
        <v>62693</v>
      </c>
      <c r="F41" s="16"/>
      <c r="G41" s="19">
        <v>68317</v>
      </c>
      <c r="I41" s="1"/>
      <c r="L41" s="1"/>
      <c r="M41" s="1"/>
      <c r="N41" s="1"/>
    </row>
    <row r="42" spans="1:14">
      <c r="A42" s="16" t="s">
        <v>31</v>
      </c>
      <c r="B42" s="16"/>
      <c r="C42" s="16">
        <v>22</v>
      </c>
      <c r="D42" s="16"/>
      <c r="E42" s="20">
        <v>104940</v>
      </c>
      <c r="F42" s="16"/>
      <c r="G42" s="20">
        <v>104940</v>
      </c>
      <c r="L42" s="1"/>
      <c r="N42" s="1"/>
    </row>
    <row r="43" spans="1:14">
      <c r="A43" s="16" t="s">
        <v>68</v>
      </c>
      <c r="B43" s="16"/>
      <c r="C43" s="16"/>
      <c r="D43" s="16"/>
      <c r="E43" s="23">
        <f>SUM(E39:E42)</f>
        <v>595444</v>
      </c>
      <c r="F43" s="16"/>
      <c r="G43" s="23">
        <f>SUM(G39:G42)</f>
        <v>1297203</v>
      </c>
      <c r="L43" s="1"/>
      <c r="N43" s="1"/>
    </row>
    <row r="44" spans="1:14">
      <c r="A44" s="16" t="s">
        <v>32</v>
      </c>
      <c r="B44" s="16"/>
      <c r="C44" s="16"/>
      <c r="D44" s="16"/>
      <c r="E44" s="19">
        <f>E36+E43</f>
        <v>6904719</v>
      </c>
      <c r="F44" s="16"/>
      <c r="G44" s="19">
        <f>G36+G43</f>
        <v>6136771</v>
      </c>
      <c r="L44" s="1"/>
      <c r="N44" s="1"/>
    </row>
    <row r="45" spans="1:14">
      <c r="A45" s="16"/>
      <c r="B45" s="16"/>
      <c r="C45" s="16"/>
      <c r="D45" s="16"/>
      <c r="E45" s="16"/>
      <c r="F45" s="16"/>
      <c r="G45" s="16"/>
    </row>
    <row r="46" spans="1:14">
      <c r="A46" s="16" t="s">
        <v>33</v>
      </c>
      <c r="B46" s="16"/>
      <c r="C46" s="16">
        <v>23</v>
      </c>
      <c r="D46" s="16"/>
      <c r="E46" s="16"/>
      <c r="F46" s="16"/>
      <c r="G46" s="16"/>
    </row>
    <row r="47" spans="1:14">
      <c r="A47" s="24" t="s">
        <v>34</v>
      </c>
      <c r="B47" s="24"/>
      <c r="C47" s="16"/>
      <c r="D47" s="16"/>
      <c r="E47" s="16"/>
      <c r="F47" s="16"/>
      <c r="G47" s="16"/>
    </row>
    <row r="48" spans="1:14">
      <c r="A48" s="24" t="s">
        <v>71</v>
      </c>
      <c r="B48" s="24"/>
      <c r="C48" s="16"/>
      <c r="D48" s="16"/>
      <c r="E48" s="19">
        <v>2002400</v>
      </c>
      <c r="F48" s="16"/>
      <c r="G48" s="19">
        <v>2002400</v>
      </c>
    </row>
    <row r="49" spans="1:14">
      <c r="A49" s="16" t="s">
        <v>35</v>
      </c>
      <c r="B49" s="16"/>
      <c r="C49" s="16"/>
      <c r="D49" s="16"/>
      <c r="E49" s="19">
        <v>319086</v>
      </c>
      <c r="F49" s="16"/>
      <c r="G49" s="19">
        <v>307331</v>
      </c>
      <c r="I49" s="1"/>
      <c r="L49" s="1"/>
      <c r="M49" s="1"/>
      <c r="N49" s="1"/>
    </row>
    <row r="50" spans="1:14">
      <c r="A50" s="16" t="s">
        <v>72</v>
      </c>
      <c r="B50" s="16"/>
      <c r="C50" s="16"/>
      <c r="D50" s="16"/>
      <c r="E50" s="19">
        <v>380080</v>
      </c>
      <c r="F50" s="16"/>
      <c r="G50" s="19">
        <v>380080</v>
      </c>
      <c r="L50" s="1"/>
      <c r="N50" s="1"/>
    </row>
    <row r="51" spans="1:14">
      <c r="A51" s="16" t="s">
        <v>36</v>
      </c>
      <c r="B51" s="16"/>
      <c r="C51" s="16"/>
      <c r="D51" s="16"/>
      <c r="E51" s="20">
        <v>1221544</v>
      </c>
      <c r="F51" s="16"/>
      <c r="G51" s="20">
        <v>1133710</v>
      </c>
      <c r="I51" s="1"/>
      <c r="L51" s="1"/>
      <c r="M51" s="1"/>
      <c r="N51" s="1"/>
    </row>
    <row r="52" spans="1:14">
      <c r="A52" s="16" t="s">
        <v>37</v>
      </c>
      <c r="B52" s="16"/>
      <c r="C52" s="16"/>
      <c r="D52" s="16"/>
      <c r="E52" s="19">
        <f>SUM(E48:E51)</f>
        <v>3923110</v>
      </c>
      <c r="F52" s="16"/>
      <c r="G52" s="19">
        <v>3823521</v>
      </c>
      <c r="L52" s="1"/>
      <c r="N52" s="1"/>
    </row>
    <row r="53" spans="1:14" ht="15.75" thickBot="1">
      <c r="A53" s="15" t="s">
        <v>38</v>
      </c>
      <c r="B53" s="15"/>
      <c r="C53" s="15"/>
      <c r="D53" s="15" t="s">
        <v>6</v>
      </c>
      <c r="E53" s="21">
        <f>E44+E52</f>
        <v>10827829</v>
      </c>
      <c r="F53" s="15" t="s">
        <v>6</v>
      </c>
      <c r="G53" s="21">
        <v>9960292</v>
      </c>
      <c r="L53" s="1"/>
      <c r="N53" s="1"/>
    </row>
    <row r="54" spans="1:14" ht="15.75" thickTop="1">
      <c r="A54" s="16"/>
      <c r="B54" s="16"/>
      <c r="C54" s="16"/>
      <c r="D54" s="16"/>
      <c r="E54" s="16"/>
      <c r="F54" s="16"/>
      <c r="G54" s="16"/>
    </row>
    <row r="55" spans="1:14">
      <c r="A55" s="16" t="s">
        <v>39</v>
      </c>
      <c r="B55" s="16"/>
      <c r="C55" s="16"/>
      <c r="D55" s="16"/>
      <c r="E55" s="16"/>
      <c r="F55" s="16"/>
      <c r="G55" s="16"/>
    </row>
    <row r="56" spans="1:14">
      <c r="A56" s="16"/>
      <c r="B56" s="16"/>
      <c r="C56" s="16"/>
      <c r="D56" s="16"/>
      <c r="E56" s="16"/>
      <c r="F56" s="16"/>
      <c r="G56" s="16"/>
      <c r="L56" s="1"/>
      <c r="M56" s="1"/>
    </row>
    <row r="57" spans="1:14">
      <c r="A57" s="16"/>
      <c r="B57" s="16"/>
      <c r="C57" s="16"/>
      <c r="D57" s="16"/>
      <c r="E57" s="16"/>
      <c r="F57" s="16"/>
      <c r="G57" s="16"/>
    </row>
    <row r="58" spans="1:14">
      <c r="A58" s="16"/>
      <c r="B58" s="16"/>
      <c r="C58" s="16"/>
      <c r="D58" s="16"/>
      <c r="E58" s="16"/>
      <c r="F58" s="16"/>
      <c r="G58" s="16"/>
    </row>
    <row r="59" spans="1:14">
      <c r="A59" s="13" t="s">
        <v>55</v>
      </c>
      <c r="B59" s="13" t="s">
        <v>67</v>
      </c>
      <c r="C59" s="16"/>
      <c r="D59" s="16"/>
      <c r="E59" s="14" t="s">
        <v>60</v>
      </c>
      <c r="F59" s="16"/>
      <c r="G59" s="16"/>
    </row>
    <row r="60" spans="1:14">
      <c r="A60" s="13" t="s">
        <v>56</v>
      </c>
      <c r="B60" s="13" t="s">
        <v>59</v>
      </c>
      <c r="C60" s="16"/>
      <c r="D60" s="16"/>
      <c r="E60" s="13" t="s">
        <v>61</v>
      </c>
      <c r="F60" s="16"/>
      <c r="G60" s="16"/>
    </row>
    <row r="61" spans="1:14">
      <c r="A61" s="16"/>
      <c r="B61" s="13" t="s">
        <v>62</v>
      </c>
      <c r="C61" s="16"/>
      <c r="D61" s="16"/>
      <c r="E61" s="13" t="s">
        <v>65</v>
      </c>
      <c r="F61" s="16"/>
      <c r="G61" s="16"/>
    </row>
    <row r="62" spans="1:14">
      <c r="A62" s="16"/>
      <c r="B62" s="16"/>
      <c r="C62" s="16"/>
      <c r="D62" s="16"/>
      <c r="E62" s="16"/>
      <c r="F62" s="16"/>
      <c r="G62" s="16"/>
    </row>
    <row r="63" spans="1:14">
      <c r="A63" s="16"/>
      <c r="B63" s="16"/>
      <c r="C63" s="16"/>
      <c r="D63" s="16"/>
      <c r="E63" s="16"/>
      <c r="F63" s="16"/>
      <c r="G63" s="16"/>
    </row>
    <row r="64" spans="1:14">
      <c r="A64" s="16"/>
      <c r="B64" s="16"/>
      <c r="C64" s="16"/>
      <c r="D64" s="16"/>
      <c r="E64" s="16"/>
      <c r="F64" s="16"/>
      <c r="G64" s="16"/>
    </row>
  </sheetData>
  <mergeCells count="4">
    <mergeCell ref="A16:B16"/>
    <mergeCell ref="A11:B11"/>
    <mergeCell ref="A47:B47"/>
    <mergeCell ref="A48:B48"/>
  </mergeCells>
  <pageMargins left="1.2" right="0.2" top="0.25" bottom="0.25" header="0.3" footer="0.3"/>
  <pageSetup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2"/>
  <sheetViews>
    <sheetView view="pageBreakPreview" zoomScale="60" zoomScaleNormal="100" workbookViewId="0">
      <selection activeCell="H31" sqref="H31"/>
    </sheetView>
  </sheetViews>
  <sheetFormatPr baseColWidth="10" defaultRowHeight="15"/>
  <cols>
    <col min="1" max="1" width="6.7109375" customWidth="1"/>
    <col min="2" max="2" width="20.140625" customWidth="1"/>
    <col min="3" max="3" width="18.5703125" customWidth="1"/>
    <col min="4" max="4" width="6.7109375" customWidth="1"/>
    <col min="5" max="5" width="4.28515625" bestFit="1" customWidth="1"/>
    <col min="6" max="6" width="14.28515625" customWidth="1"/>
    <col min="7" max="7" width="4.7109375" customWidth="1"/>
    <col min="8" max="8" width="14.28515625" customWidth="1"/>
  </cols>
  <sheetData>
    <row r="4" spans="1:14">
      <c r="A4" s="11" t="s">
        <v>0</v>
      </c>
    </row>
    <row r="5" spans="1:14">
      <c r="A5" t="s">
        <v>64</v>
      </c>
    </row>
    <row r="6" spans="1:14">
      <c r="A6" s="2" t="s">
        <v>1</v>
      </c>
      <c r="B6" s="2"/>
      <c r="C6" s="2"/>
      <c r="D6" s="2"/>
      <c r="E6" s="2"/>
      <c r="F6" s="2"/>
      <c r="G6" s="2"/>
      <c r="H6" s="2"/>
    </row>
    <row r="8" spans="1:14">
      <c r="D8" s="11" t="s">
        <v>2</v>
      </c>
      <c r="E8" s="11"/>
      <c r="F8" s="12">
        <v>2017</v>
      </c>
      <c r="G8" s="11"/>
      <c r="H8" s="12">
        <v>2016</v>
      </c>
    </row>
    <row r="10" spans="1:14">
      <c r="A10" t="s">
        <v>76</v>
      </c>
      <c r="D10">
        <v>24</v>
      </c>
      <c r="E10" t="s">
        <v>6</v>
      </c>
      <c r="F10" s="1">
        <v>1566107.79</v>
      </c>
      <c r="G10" t="s">
        <v>6</v>
      </c>
      <c r="H10" s="1">
        <v>1781008</v>
      </c>
      <c r="K10" s="1"/>
      <c r="N10" s="1"/>
    </row>
    <row r="12" spans="1:14">
      <c r="A12" t="s">
        <v>42</v>
      </c>
    </row>
    <row r="13" spans="1:14">
      <c r="A13" t="s">
        <v>43</v>
      </c>
      <c r="D13">
        <v>26</v>
      </c>
      <c r="F13" s="7">
        <v>433514.15</v>
      </c>
      <c r="H13" s="9">
        <v>509312</v>
      </c>
      <c r="K13" s="1"/>
      <c r="N13" s="1"/>
    </row>
    <row r="14" spans="1:14">
      <c r="B14" t="s">
        <v>44</v>
      </c>
      <c r="F14" s="3">
        <f>F10-F13</f>
        <v>1132593.6400000001</v>
      </c>
      <c r="H14" s="1">
        <f>H10-H13</f>
        <v>1271696</v>
      </c>
      <c r="K14" s="1"/>
      <c r="N14" s="1"/>
    </row>
    <row r="16" spans="1:14">
      <c r="A16" t="s">
        <v>73</v>
      </c>
    </row>
    <row r="17" spans="1:14">
      <c r="A17" t="s">
        <v>49</v>
      </c>
      <c r="D17">
        <v>28</v>
      </c>
      <c r="F17" s="3">
        <v>155570</v>
      </c>
      <c r="H17" s="1">
        <v>415893</v>
      </c>
    </row>
    <row r="18" spans="1:14">
      <c r="A18" t="s">
        <v>45</v>
      </c>
      <c r="D18">
        <v>27</v>
      </c>
      <c r="F18" s="4">
        <v>-752151.95</v>
      </c>
      <c r="H18" s="4">
        <v>-683145</v>
      </c>
      <c r="K18" s="1"/>
      <c r="N18" s="1"/>
    </row>
    <row r="19" spans="1:14">
      <c r="A19" t="s">
        <v>75</v>
      </c>
      <c r="D19">
        <v>25</v>
      </c>
      <c r="F19" s="4">
        <v>-314672</v>
      </c>
      <c r="H19" s="4">
        <v>-296479</v>
      </c>
      <c r="K19" s="1"/>
      <c r="N19" s="1"/>
    </row>
    <row r="20" spans="1:14">
      <c r="A20" t="s">
        <v>74</v>
      </c>
      <c r="D20">
        <v>30</v>
      </c>
      <c r="F20" s="4">
        <v>3286</v>
      </c>
      <c r="H20" s="4">
        <v>-15797</v>
      </c>
      <c r="K20" s="1"/>
      <c r="N20" s="1"/>
    </row>
    <row r="21" spans="1:14">
      <c r="A21" t="s">
        <v>50</v>
      </c>
      <c r="D21">
        <v>29</v>
      </c>
      <c r="F21" s="8">
        <v>-50912</v>
      </c>
      <c r="H21" s="8">
        <v>-359893</v>
      </c>
      <c r="K21" s="1"/>
      <c r="N21" s="1"/>
    </row>
    <row r="22" spans="1:14">
      <c r="B22" t="s">
        <v>46</v>
      </c>
      <c r="F22" s="3"/>
    </row>
    <row r="23" spans="1:14">
      <c r="B23" t="s">
        <v>47</v>
      </c>
      <c r="F23" s="1">
        <f>SUM(F14:F22)</f>
        <v>173713.69000000018</v>
      </c>
      <c r="H23" s="1">
        <f>SUM(H14:H22)</f>
        <v>332275</v>
      </c>
      <c r="K23" s="1"/>
      <c r="N23" s="1"/>
    </row>
    <row r="24" spans="1:14">
      <c r="B24" t="s">
        <v>48</v>
      </c>
      <c r="D24">
        <v>7</v>
      </c>
      <c r="F24" s="8">
        <v>-5778.71</v>
      </c>
      <c r="H24" s="8">
        <v>-123345</v>
      </c>
    </row>
    <row r="25" spans="1:14">
      <c r="B25" t="s">
        <v>51</v>
      </c>
      <c r="F25" s="1">
        <f>SUM(F22:F24)</f>
        <v>167934.98000000019</v>
      </c>
      <c r="H25" s="1">
        <f>SUM(H22:H24)</f>
        <v>208930</v>
      </c>
    </row>
    <row r="27" spans="1:14">
      <c r="A27" t="s">
        <v>52</v>
      </c>
      <c r="D27">
        <v>23</v>
      </c>
      <c r="F27" s="4">
        <v>-11755.45</v>
      </c>
      <c r="H27" s="4">
        <v>-14625</v>
      </c>
      <c r="K27" s="1"/>
      <c r="N27" s="1"/>
    </row>
    <row r="28" spans="1:14">
      <c r="A28" t="s">
        <v>53</v>
      </c>
      <c r="D28">
        <v>31</v>
      </c>
      <c r="F28" s="8">
        <v>-68344.52</v>
      </c>
      <c r="H28" s="8">
        <v>-116699</v>
      </c>
      <c r="K28" s="1"/>
      <c r="N28" s="1"/>
    </row>
    <row r="29" spans="1:14" ht="15.75" thickBot="1">
      <c r="B29" t="s">
        <v>54</v>
      </c>
      <c r="E29" t="s">
        <v>6</v>
      </c>
      <c r="F29" s="10">
        <f>SUM(F25:F28)</f>
        <v>87835.010000000169</v>
      </c>
      <c r="G29" t="s">
        <v>6</v>
      </c>
      <c r="H29" s="10">
        <f>SUM(H25:H28)</f>
        <v>77606</v>
      </c>
      <c r="K29" s="1"/>
      <c r="N29" s="1"/>
    </row>
    <row r="30" spans="1:14" ht="15.75" thickTop="1"/>
    <row r="32" spans="1:14">
      <c r="A32" t="s">
        <v>39</v>
      </c>
    </row>
    <row r="40" spans="1:6">
      <c r="A40" s="5" t="s">
        <v>55</v>
      </c>
      <c r="C40" s="5" t="s">
        <v>63</v>
      </c>
      <c r="F40" s="6" t="s">
        <v>58</v>
      </c>
    </row>
    <row r="41" spans="1:6">
      <c r="A41" s="5" t="s">
        <v>56</v>
      </c>
      <c r="C41" s="5" t="s">
        <v>59</v>
      </c>
      <c r="F41" s="5" t="s">
        <v>57</v>
      </c>
    </row>
    <row r="42" spans="1:6">
      <c r="C42" s="5" t="s">
        <v>62</v>
      </c>
      <c r="F42" s="5" t="s">
        <v>65</v>
      </c>
    </row>
  </sheetData>
  <pageMargins left="1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rigoberto</dc:creator>
  <cp:lastModifiedBy>Oscar G. Müller</cp:lastModifiedBy>
  <cp:lastPrinted>2018-02-23T17:10:01Z</cp:lastPrinted>
  <dcterms:created xsi:type="dcterms:W3CDTF">2017-02-23T21:08:24Z</dcterms:created>
  <dcterms:modified xsi:type="dcterms:W3CDTF">2018-02-24T14:22:43Z</dcterms:modified>
</cp:coreProperties>
</file>