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0" windowWidth="13560" windowHeight="4170" activeTab="1"/>
  </bookViews>
  <sheets>
    <sheet name="BG - FEB 2018" sheetId="1" r:id="rId1"/>
    <sheet name="ER - FEB 2018" sheetId="2" r:id="rId2"/>
  </sheet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E39" i="2" s="1"/>
  <c r="E45" i="2" s="1"/>
  <c r="E50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<sst xmlns="http://schemas.openxmlformats.org/spreadsheetml/2006/main" count="102" uniqueCount="93">
  <si>
    <t>BANCO DE AMERICA CENTRAL, S.A.</t>
  </si>
  <si>
    <t>Balance General</t>
  </si>
  <si>
    <t>Al 28 de febrero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</si>
  <si>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</si>
  <si>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</si>
  <si>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</si>
  <si>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</si>
  <si>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</si>
  <si>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</si>
  <si>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</si>
  <si>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</si>
  <si>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</si>
  <si>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</si>
  <si>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</si>
  <si>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</si>
  <si>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</si>
  <si>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</si>
  <si>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</si>
  <si>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</si>
  <si>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</si>
  <si>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</si>
  <si>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</si>
  <si>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</si>
  <si>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</si>
  <si>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</si>
  <si>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</si>
  <si>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</si>
  <si>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</si>
  <si>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</si>
  <si>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</si>
  <si>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</si>
  <si>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</si>
  <si>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</si>
  <si>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</si>
  <si>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</si>
  <si>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</si>
  <si>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</si>
  <si>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</si>
  <si>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</si>
  <si>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</si>
  <si>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</si>
  <si>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</si>
  <si>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</si>
  <si>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</si>
  <si>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</si>
  <si>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</si>
  <si>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</si>
  <si>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</si>
  <si>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</si>
  <si>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</si>
  <si>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</si>
  <si>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</si>
  <si>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</si>
  <si>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</si>
  <si>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</si>
  <si>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</si>
  <si>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</si>
  <si>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</si>
  <si>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</si>
  <si>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</si>
  <si>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</si>
  <si>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</si>
  <si>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28 de febrero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</si>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</sst>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C22" workbookViewId="0">
      <selection activeCell="E45" sqref="E45:I46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549027874.49000001</v>
      </c>
      <c r="F10" s="8" t="s">
        <v>29</v>
      </c>
      <c r="H10" s="9">
        <v>1623504957.0200002</v>
      </c>
    </row>
    <row r="11" spans="2:8" x14ac:dyDescent="0.25">
      <c r="B11" s="8" t="s">
        <v>8</v>
      </c>
      <c r="D11" s="9">
        <v>66879280.859999999</v>
      </c>
      <c r="F11" s="8" t="s">
        <v>30</v>
      </c>
      <c r="H11" s="9">
        <v>138411157.52000001</v>
      </c>
    </row>
    <row r="12" spans="2:8" x14ac:dyDescent="0.25">
      <c r="B12" s="8" t="s">
        <v>9</v>
      </c>
      <c r="D12" s="9">
        <v>1607646946.48</v>
      </c>
      <c r="F12" s="8" t="s">
        <v>31</v>
      </c>
      <c r="H12" s="9">
        <v>13516536.75</v>
      </c>
    </row>
    <row r="13" spans="2:8" x14ac:dyDescent="0.25">
      <c r="B13" s="7" t="s">
        <v>10</v>
      </c>
      <c r="D13" s="10">
        <f>SUM(D10:D12)</f>
        <v>2223554101.8299999</v>
      </c>
      <c r="F13" s="8" t="s">
        <v>32</v>
      </c>
      <c r="H13" s="9">
        <v>200941013.75999999</v>
      </c>
    </row>
    <row r="14" spans="2:8" x14ac:dyDescent="0.25">
      <c r="B14" s="8"/>
      <c r="D14" s="9"/>
      <c r="F14" s="7" t="s">
        <v>33</v>
      </c>
      <c r="H14" s="10">
        <f>SUM(H10:H13)</f>
        <v>1976373665.0500002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3576217.3999999994</v>
      </c>
      <c r="F16" s="7" t="s">
        <v>34</v>
      </c>
      <c r="H16" s="9"/>
    </row>
    <row r="17" spans="2:8" x14ac:dyDescent="0.25">
      <c r="B17" s="8" t="s">
        <v>13</v>
      </c>
      <c r="D17" s="9">
        <v>250659.73</v>
      </c>
      <c r="F17" s="8" t="s">
        <v>35</v>
      </c>
      <c r="H17" s="9">
        <v>23432829.78000021</v>
      </c>
    </row>
    <row r="18" spans="2:8" x14ac:dyDescent="0.25">
      <c r="B18" s="8" t="s">
        <v>14</v>
      </c>
      <c r="D18" s="9">
        <v>8717304.0299999993</v>
      </c>
      <c r="F18" s="8" t="s">
        <v>36</v>
      </c>
      <c r="H18" s="9">
        <v>2150574</v>
      </c>
    </row>
    <row r="19" spans="2:8" x14ac:dyDescent="0.25">
      <c r="B19" s="8" t="s">
        <v>15</v>
      </c>
      <c r="D19" s="9">
        <v>5498218.0499999998</v>
      </c>
      <c r="F19" s="8" t="s">
        <v>37</v>
      </c>
      <c r="H19" s="9">
        <v>5240171.2</v>
      </c>
    </row>
    <row r="20" spans="2:8" x14ac:dyDescent="0.25">
      <c r="B20" s="7" t="s">
        <v>16</v>
      </c>
      <c r="D20" s="10">
        <f>SUM(D16:D19)</f>
        <v>18042399.209999997</v>
      </c>
      <c r="F20" s="8" t="s">
        <v>38</v>
      </c>
      <c r="H20" s="9">
        <v>8296815.7699999996</v>
      </c>
    </row>
    <row r="21" spans="2:8" x14ac:dyDescent="0.25">
      <c r="B21" s="8"/>
      <c r="D21" s="9"/>
      <c r="F21" s="7" t="s">
        <v>39</v>
      </c>
      <c r="H21" s="10">
        <f>SUM(H17:H20)</f>
        <v>39120390.750000209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2015494055.8000004</v>
      </c>
    </row>
    <row r="24" spans="2:8" x14ac:dyDescent="0.25">
      <c r="B24" s="8" t="s">
        <v>18</v>
      </c>
      <c r="D24" s="9">
        <v>447645.08</v>
      </c>
      <c r="F24" s="8"/>
      <c r="H24" s="9"/>
    </row>
    <row r="25" spans="2:8" x14ac:dyDescent="0.25">
      <c r="B25" s="8" t="s">
        <v>19</v>
      </c>
      <c r="D25" s="9">
        <v>15308120.859999999</v>
      </c>
      <c r="F25" s="7" t="s">
        <v>41</v>
      </c>
      <c r="H25" s="9"/>
    </row>
    <row r="26" spans="2:8" x14ac:dyDescent="0.25">
      <c r="B26" s="8" t="s">
        <v>20</v>
      </c>
      <c r="D26" s="9">
        <v>2803062.27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18558828.210000001</v>
      </c>
      <c r="F27" s="8" t="s">
        <v>43</v>
      </c>
      <c r="H27" s="9">
        <v>31484371.25</v>
      </c>
    </row>
    <row r="28" spans="2:8" x14ac:dyDescent="0.25">
      <c r="B28" s="8"/>
      <c r="D28" s="9"/>
      <c r="F28" s="8" t="s">
        <v>44</v>
      </c>
      <c r="H28" s="9">
        <v>54494984.270000003</v>
      </c>
    </row>
    <row r="29" spans="2:8" x14ac:dyDescent="0.25">
      <c r="B29" s="8"/>
      <c r="D29" s="9"/>
      <c r="F29" s="8" t="s">
        <v>45</v>
      </c>
      <c r="H29" s="9">
        <v>3475102.26</v>
      </c>
    </row>
    <row r="30" spans="2:8" x14ac:dyDescent="0.25">
      <c r="B30" s="8"/>
      <c r="D30" s="9"/>
      <c r="F30" s="8" t="s">
        <v>46</v>
      </c>
      <c r="H30" s="9">
        <v>14851982.039999999</v>
      </c>
    </row>
    <row r="31" spans="2:8" x14ac:dyDescent="0.25">
      <c r="B31" s="8"/>
      <c r="D31" s="9"/>
      <c r="F31" s="8" t="s">
        <v>47</v>
      </c>
      <c r="H31" s="9">
        <v>1300905.45</v>
      </c>
    </row>
    <row r="32" spans="2:8" x14ac:dyDescent="0.25">
      <c r="B32" s="8"/>
      <c r="D32" s="9"/>
      <c r="F32" s="7" t="s">
        <v>48</v>
      </c>
      <c r="H32" s="10">
        <f>SUM(H26:H31)</f>
        <v>244607773.26999998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2260155329.25</v>
      </c>
      <c r="F34" s="7" t="s">
        <v>49</v>
      </c>
      <c r="H34" s="11">
        <f>H32+H23</f>
        <v>2260101829.0700006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40014201.299999997</v>
      </c>
      <c r="F37" s="8" t="s">
        <v>51</v>
      </c>
      <c r="H37" s="9">
        <v>37864891.100000001</v>
      </c>
    </row>
    <row r="38" spans="2:8" x14ac:dyDescent="0.25">
      <c r="B38" s="8" t="s">
        <v>25</v>
      </c>
      <c r="D38" s="9">
        <v>43756786.740000002</v>
      </c>
      <c r="F38" s="8" t="s">
        <v>52</v>
      </c>
      <c r="H38" s="9">
        <v>45959597.119999997</v>
      </c>
    </row>
    <row r="39" spans="2:8" x14ac:dyDescent="0.25">
      <c r="B39" s="7" t="s">
        <v>26</v>
      </c>
      <c r="D39" s="10">
        <f>SUM(D37:D38)</f>
        <v>83770988.039999992</v>
      </c>
      <c r="F39" s="7" t="s">
        <v>53</v>
      </c>
      <c r="H39" s="10">
        <f>SUM(H37:H38)</f>
        <v>83824488.219999999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2343926317.29</v>
      </c>
      <c r="F41" s="7" t="s">
        <v>54</v>
      </c>
      <c r="H41" s="11">
        <f>H39+H34</f>
        <v>2343926317.2900004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56999999999999995" right="0.46" top="0.4" bottom="0.44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3"/>
  <sheetViews>
    <sheetView tabSelected="1" topLeftCell="A31" workbookViewId="0">
      <selection activeCell="G49" sqref="G49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32780136.689999998</v>
      </c>
    </row>
    <row r="9" spans="2:5" x14ac:dyDescent="0.25">
      <c r="B9" s="8" t="s">
        <v>64</v>
      </c>
      <c r="E9" s="9">
        <v>26800327.43</v>
      </c>
    </row>
    <row r="10" spans="2:5" x14ac:dyDescent="0.25">
      <c r="B10" s="8" t="s">
        <v>65</v>
      </c>
      <c r="E10" s="9">
        <v>1913930.81</v>
      </c>
    </row>
    <row r="11" spans="2:5" x14ac:dyDescent="0.25">
      <c r="B11" s="8" t="s">
        <v>66</v>
      </c>
      <c r="E11" s="9">
        <v>498639.91</v>
      </c>
    </row>
    <row r="12" spans="2:5" x14ac:dyDescent="0.25">
      <c r="B12" s="8" t="s">
        <v>67</v>
      </c>
      <c r="E12" s="9">
        <v>896002.43</v>
      </c>
    </row>
    <row r="13" spans="2:5" x14ac:dyDescent="0.25">
      <c r="B13" s="8" t="s">
        <v>68</v>
      </c>
      <c r="E13" s="9">
        <v>425958.31</v>
      </c>
    </row>
    <row r="14" spans="2:5" x14ac:dyDescent="0.25">
      <c r="B14" s="8" t="s">
        <v>69</v>
      </c>
      <c r="E14" s="9">
        <v>2245277.7999999998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8990981.790000001</v>
      </c>
    </row>
    <row r="18" spans="2:5" x14ac:dyDescent="0.25">
      <c r="B18" s="8" t="s">
        <v>72</v>
      </c>
      <c r="E18" s="9">
        <v>5758742.3799999999</v>
      </c>
    </row>
    <row r="19" spans="2:5" x14ac:dyDescent="0.25">
      <c r="B19" s="8" t="s">
        <v>73</v>
      </c>
      <c r="E19" s="9">
        <v>1015147.57</v>
      </c>
    </row>
    <row r="20" spans="2:5" x14ac:dyDescent="0.25">
      <c r="B20" s="8" t="s">
        <v>74</v>
      </c>
      <c r="E20" s="9">
        <v>1839747.1</v>
      </c>
    </row>
    <row r="21" spans="2:5" x14ac:dyDescent="0.25">
      <c r="B21" s="8" t="s">
        <v>75</v>
      </c>
      <c r="E21" s="9">
        <v>69310.399999999994</v>
      </c>
    </row>
    <row r="22" spans="2:5" x14ac:dyDescent="0.25">
      <c r="B22" s="8" t="s">
        <v>76</v>
      </c>
      <c r="E22" s="9">
        <v>308034.33999999997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7306095.8099999996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16483059.09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11244816.350000001</v>
      </c>
    </row>
    <row r="29" spans="2:5" x14ac:dyDescent="0.25">
      <c r="B29" s="8" t="s">
        <v>80</v>
      </c>
      <c r="E29" s="9">
        <v>5826006.8300000001</v>
      </c>
    </row>
    <row r="30" spans="2:5" x14ac:dyDescent="0.25">
      <c r="B30" s="8" t="s">
        <v>81</v>
      </c>
      <c r="E30" s="9">
        <v>4802486.04</v>
      </c>
    </row>
    <row r="31" spans="2:5" x14ac:dyDescent="0.25">
      <c r="B31" s="8" t="s">
        <v>82</v>
      </c>
      <c r="E31" s="9">
        <v>616323.48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5238242.7399999984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-49766.609999999986</v>
      </c>
    </row>
    <row r="36" spans="2:5" x14ac:dyDescent="0.25">
      <c r="B36" s="8" t="s">
        <v>85</v>
      </c>
      <c r="E36" s="9">
        <v>636118.55000000005</v>
      </c>
    </row>
    <row r="37" spans="2:5" x14ac:dyDescent="0.25">
      <c r="B37" s="8" t="s">
        <v>86</v>
      </c>
      <c r="E37" s="9">
        <v>-685885.16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5188476.129999998</v>
      </c>
    </row>
    <row r="40" spans="2:5" x14ac:dyDescent="0.25">
      <c r="B40" s="8"/>
      <c r="E40" s="9"/>
    </row>
    <row r="41" spans="2:5" hidden="1" x14ac:dyDescent="0.25">
      <c r="B41" s="8" t="s">
        <v>88</v>
      </c>
      <c r="E41" s="9"/>
    </row>
    <row r="42" spans="2:5" hidden="1" x14ac:dyDescent="0.25">
      <c r="B42" s="8"/>
      <c r="E42" s="9"/>
    </row>
    <row r="43" spans="2:5" hidden="1" x14ac:dyDescent="0.25">
      <c r="B43" s="8" t="s">
        <v>46</v>
      </c>
      <c r="E43" s="9"/>
    </row>
    <row r="44" spans="2:5" hidden="1" x14ac:dyDescent="0.25">
      <c r="B44" s="8"/>
      <c r="E44" s="17"/>
    </row>
    <row r="45" spans="2:5" hidden="1" x14ac:dyDescent="0.25">
      <c r="B45" s="7" t="s">
        <v>89</v>
      </c>
      <c r="E45" s="12">
        <f>+E39+E41+E43</f>
        <v>5188476.129999998</v>
      </c>
    </row>
    <row r="46" spans="2:5" hidden="1" x14ac:dyDescent="0.25">
      <c r="B46" s="8"/>
      <c r="E46" s="9"/>
    </row>
    <row r="47" spans="2:5" x14ac:dyDescent="0.25">
      <c r="B47" s="8" t="s">
        <v>90</v>
      </c>
      <c r="E47" s="9">
        <v>-1483823.49</v>
      </c>
    </row>
    <row r="48" spans="2:5" x14ac:dyDescent="0.25">
      <c r="B48" s="8" t="s">
        <v>91</v>
      </c>
      <c r="E48" s="9">
        <v>-229550.38</v>
      </c>
    </row>
    <row r="49" spans="2:5" x14ac:dyDescent="0.25">
      <c r="B49" s="8"/>
      <c r="E49" s="17"/>
    </row>
    <row r="50" spans="2:5" x14ac:dyDescent="0.25">
      <c r="B50" s="7" t="s">
        <v>92</v>
      </c>
      <c r="E50" s="12">
        <f>+E45+E47+E48</f>
        <v>3475102.2599999979</v>
      </c>
    </row>
    <row r="51" spans="2:5" x14ac:dyDescent="0.25">
      <c r="B51" s="8"/>
      <c r="E51" s="9"/>
    </row>
    <row r="52" spans="2:5" x14ac:dyDescent="0.25">
      <c r="B52" s="8"/>
      <c r="E52" s="9"/>
    </row>
    <row r="53" spans="2:5" x14ac:dyDescent="0.25">
      <c r="B53" s="8"/>
      <c r="E53" s="9"/>
    </row>
    <row r="54" spans="2:5" x14ac:dyDescent="0.25">
      <c r="B54" s="8"/>
      <c r="E54" s="9"/>
    </row>
    <row r="55" spans="2:5" x14ac:dyDescent="0.25">
      <c r="B55" s="1" t="s">
        <v>55</v>
      </c>
      <c r="C55" s="2" t="s">
        <v>57</v>
      </c>
      <c r="D55" s="2"/>
      <c r="E55" s="2"/>
    </row>
    <row r="56" spans="2:5" x14ac:dyDescent="0.25">
      <c r="B56" s="13" t="s">
        <v>56</v>
      </c>
      <c r="C56" s="14" t="s">
        <v>58</v>
      </c>
      <c r="D56" s="14"/>
      <c r="E56" s="14"/>
    </row>
    <row r="62" spans="2:5" x14ac:dyDescent="0.25">
      <c r="B62" s="2" t="s">
        <v>59</v>
      </c>
      <c r="C62" s="2"/>
      <c r="D62" s="2"/>
      <c r="E62" s="2"/>
    </row>
    <row r="63" spans="2:5" x14ac:dyDescent="0.25">
      <c r="B63" s="14" t="s">
        <v>60</v>
      </c>
      <c r="C63" s="14"/>
      <c r="D63" s="14"/>
      <c r="E63" s="14"/>
    </row>
  </sheetData>
  <mergeCells count="8">
    <mergeCell ref="B62:E62"/>
    <mergeCell ref="B63:E63"/>
    <mergeCell ref="B2:E2"/>
    <mergeCell ref="B3:E3"/>
    <mergeCell ref="B4:E4"/>
    <mergeCell ref="B5:E5"/>
    <mergeCell ref="C55:E55"/>
    <mergeCell ref="C56:E56"/>
  </mergeCells>
  <printOptions horizontalCentered="1"/>
  <pageMargins left="0.70866141732283472" right="0.66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FEB 2018</vt:lpstr>
      <vt:lpstr>ER - FEB 2018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2018-03-06T18:26:00Z</cp:lastPrinted>
  <dcterms:created xsi:type="dcterms:W3CDTF">2018-03-06T18:23:24Z</dcterms:created>
  <dcterms:modified xsi:type="dcterms:W3CDTF">2018-03-06T18:26:03Z</dcterms:modified>
</cp:coreProperties>
</file>