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6\Diciembre2016\"/>
    </mc:Choice>
  </mc:AlternateContent>
  <bookViews>
    <workbookView xWindow="0" yWindow="0" windowWidth="20490" windowHeight="7230"/>
  </bookViews>
  <sheets>
    <sheet name="122016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'122016'!$A$1:$G$117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34" i="1"/>
  <c r="F30" i="1"/>
  <c r="F26" i="1"/>
  <c r="F23" i="1"/>
  <c r="F14" i="1"/>
  <c r="F36" i="1"/>
  <c r="A7" i="1" l="1"/>
</calcChain>
</file>

<file path=xl/sharedStrings.xml><?xml version="1.0" encoding="utf-8"?>
<sst xmlns="http://schemas.openxmlformats.org/spreadsheetml/2006/main" count="66" uniqueCount="59">
  <si>
    <t>Al 31 de marzo de 2015</t>
  </si>
  <si>
    <t>Al 31 de marzo de 2016</t>
  </si>
  <si>
    <t xml:space="preserve">SOCIEDAD DE AHORRO Y CRÉDITO MULTIVALORES, S.A. </t>
  </si>
  <si>
    <t>Al 30 de junio de 2015</t>
  </si>
  <si>
    <t>Al 30 de junio de 2016</t>
  </si>
  <si>
    <t>(San Salvador, República de El Salvador)</t>
  </si>
  <si>
    <t>Al 30 de septiembre de 2015</t>
  </si>
  <si>
    <t>Al 30 de septiembre de 2016</t>
  </si>
  <si>
    <t>Al 31 de diciembre 2015</t>
  </si>
  <si>
    <t>Al 31 de diciembre 2016</t>
  </si>
  <si>
    <t>ACTIVO</t>
  </si>
  <si>
    <t>Activos de intermediación</t>
  </si>
  <si>
    <t>Caja y bancos</t>
  </si>
  <si>
    <t>Otros activos</t>
  </si>
  <si>
    <t>Diversos, neto de provisión</t>
  </si>
  <si>
    <t>Activo fijo</t>
  </si>
  <si>
    <t>Bienes muebles y otros, netos.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</si>
  <si>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</si>
  <si>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</si>
  <si>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</si>
  <si>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</si>
  <si>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</si>
  <si>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</si>
  <si>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</si>
  <si>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</si>
  <si>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</si>
  <si>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</si>
  <si>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</si>
  <si>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</si>
  <si>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Reservas de Capital, resultados acumulados y patrimonio no ganado</t>
  </si>
  <si>
    <t>Total pasivos y patrimonio</t>
  </si>
  <si>
    <t>Federico José Parker Soto            Francisco Ernesto Fernández Hollmann       Ernesto Francisco Fernández Lang</t>
  </si>
  <si>
    <t xml:space="preserve">     Director Presidente                                   Director Vicepresidente                               Director Secretario</t>
  </si>
  <si>
    <t>Miguel Ernesto Lacayo Argüello           Francisco Enrique Cáceres Prunera               René Alcides Fabián Pérez</t>
  </si>
  <si>
    <t xml:space="preserve">        Director Externo                                         Gerente General                                        Contador General</t>
  </si>
  <si>
    <t>Ingresos de operación:</t>
  </si>
  <si>
    <t>Intereses de préstamos</t>
  </si>
  <si>
    <t>Comisiones y otros ingresos de préstamos</t>
  </si>
  <si>
    <t>Intereses de inversiones</t>
  </si>
  <si>
    <t>Intereses sobre depósitos</t>
  </si>
  <si>
    <t>Otros servicios y contingencias</t>
  </si>
  <si>
    <t>Costos de Operación:</t>
  </si>
  <si>
    <t>Intereses y otros costos de depósitos</t>
  </si>
  <si>
    <t>Intereses sobre préstamos</t>
  </si>
  <si>
    <t>Reservas de Saneamiento</t>
  </si>
  <si>
    <t>Gastos de operación</t>
  </si>
  <si>
    <t>De funcionarios y empleados</t>
  </si>
  <si>
    <t>Generales</t>
  </si>
  <si>
    <t>Depreciaciones y amortizaciones</t>
  </si>
  <si>
    <t>Pérdida de operación</t>
  </si>
  <si>
    <t>Otros ingresos y gastos, netos</t>
  </si>
  <si>
    <t>Balance General</t>
  </si>
  <si>
    <t>Estado de Resultados</t>
  </si>
  <si>
    <t>(Expresado en miles de dólares de los Estados Unidos de América)</t>
  </si>
  <si>
    <t>Por el período del 1 de enero al 31 de diciembre de 2016</t>
  </si>
  <si>
    <t>(Expresado en miles de dólares de Estados Unidos de América)</t>
  </si>
  <si>
    <t>Utilidad antes de gastos de operación</t>
  </si>
  <si>
    <t>Pérdida del período</t>
  </si>
  <si>
    <t>Cartera de préstamos (neto)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</si>
</sst>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i/>
      <sz val="13"/>
      <name val="Arial"/>
      <family val="2"/>
    </font>
    <font>
      <sz val="13"/>
      <color theme="0"/>
      <name val="Arial"/>
      <family val="2"/>
    </font>
    <font>
      <u val="singleAccounting"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2" xfId="2" applyNumberFormat="1" applyFont="1" applyFill="1" applyBorder="1"/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9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10" fillId="2" borderId="0" xfId="1" applyFont="1" applyFill="1"/>
    <xf numFmtId="0" fontId="3" fillId="2" borderId="0" xfId="1" applyFont="1" applyFill="1" applyBorder="1" applyAlignment="1">
      <alignment horizontal="center"/>
    </xf>
    <xf numFmtId="0" fontId="5" fillId="2" borderId="0" xfId="0" applyFont="1" applyFill="1" applyBorder="1"/>
    <xf numFmtId="0" fontId="6" fillId="2" borderId="0" xfId="0" applyFont="1" applyFill="1" applyBorder="1"/>
    <xf numFmtId="168" fontId="3" fillId="2" borderId="0" xfId="1" applyNumberFormat="1" applyFont="1" applyFill="1" applyBorder="1"/>
    <xf numFmtId="165" fontId="3" fillId="2" borderId="0" xfId="1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165" fontId="11" fillId="2" borderId="0" xfId="1" applyNumberFormat="1" applyFont="1" applyFill="1" applyAlignment="1">
      <alignment horizontal="center"/>
    </xf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6" fontId="11" fillId="2" borderId="0" xfId="1" applyNumberFormat="1" applyFont="1" applyFill="1" applyAlignment="1">
      <alignment horizontal="center"/>
    </xf>
    <xf numFmtId="168" fontId="3" fillId="2" borderId="0" xfId="1" applyNumberFormat="1" applyFont="1" applyFill="1" applyBorder="1" applyAlignment="1">
      <alignment horizontal="right"/>
    </xf>
    <xf numFmtId="166" fontId="3" fillId="0" borderId="0" xfId="2" applyNumberFormat="1" applyFont="1" applyFill="1" applyBorder="1"/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5" fontId="3" fillId="2" borderId="3" xfId="2" applyNumberFormat="1" applyFont="1" applyFill="1" applyBorder="1"/>
    <xf numFmtId="169" fontId="4" fillId="2" borderId="0" xfId="2" applyNumberFormat="1" applyFont="1" applyFill="1" applyBorder="1"/>
    <xf numFmtId="166" fontId="4" fillId="2" borderId="0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4">
    <cellStyle name="Millares 2" xfId="2"/>
    <cellStyle name="Normal" xfId="0" builtinId="0"/>
    <cellStyle name="Normal 10" xfId="1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BAL"/>
      <sheetName val="INPUT Dashboard"/>
      <sheetName val="INPUT EdR"/>
      <sheetName val="INPUT PPTO"/>
      <sheetName val="MENU PRINCIPAL"/>
      <sheetName val="DASHBOARD"/>
      <sheetName val="CARTERA"/>
      <sheetName val="RESULTADO"/>
      <sheetName val="BALANCE"/>
      <sheetName val="Gastos"/>
      <sheetName val="Prestamo"/>
      <sheetName val="LIQ Cartera"/>
      <sheetName val="PROY Cartera"/>
      <sheetName val="EdR"/>
      <sheetName val="BAL"/>
      <sheetName val="GdV"/>
    </sheetNames>
    <sheetDataSet>
      <sheetData sheetId="0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2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3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</row>
        <row r="56"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23468800.399999999</v>
          </cell>
          <cell r="AF57">
            <v>23987288.559999995</v>
          </cell>
          <cell r="AG57">
            <v>26166032.360000003</v>
          </cell>
          <cell r="AH57">
            <v>28132932.230000004</v>
          </cell>
          <cell r="AI57">
            <v>28970582.560000002</v>
          </cell>
          <cell r="AJ57">
            <v>30404261.250000004</v>
          </cell>
          <cell r="AK57">
            <v>32368130.190000001</v>
          </cell>
          <cell r="AL57">
            <v>33882986.259999998</v>
          </cell>
          <cell r="AM57">
            <v>34841712.979999997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3676549.55</v>
          </cell>
          <cell r="AF60">
            <v>3501071.55</v>
          </cell>
          <cell r="AG60">
            <v>4498548.07</v>
          </cell>
          <cell r="AH60">
            <v>5426271.6200000001</v>
          </cell>
          <cell r="AI60">
            <v>5018292.75</v>
          </cell>
          <cell r="AJ60">
            <v>5093079.91</v>
          </cell>
          <cell r="AK60">
            <v>5421387.2000000002</v>
          </cell>
          <cell r="AL60">
            <v>5169036.08</v>
          </cell>
          <cell r="AM60">
            <v>5178791.1900000004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92979.69</v>
          </cell>
          <cell r="AG62">
            <v>126674.21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22774.26</v>
          </cell>
          <cell r="AF63">
            <v>19227.88</v>
          </cell>
          <cell r="AG63">
            <v>23937</v>
          </cell>
          <cell r="AH63">
            <v>29273.62</v>
          </cell>
          <cell r="AI63">
            <v>26875.119999999999</v>
          </cell>
          <cell r="AJ63">
            <v>21757.48</v>
          </cell>
          <cell r="AK63">
            <v>26508.37</v>
          </cell>
          <cell r="AL63">
            <v>24207.99</v>
          </cell>
          <cell r="AM63">
            <v>34867.9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28247.89</v>
          </cell>
          <cell r="AF65">
            <v>27850.76</v>
          </cell>
          <cell r="AG65">
            <v>27423.759999999998</v>
          </cell>
          <cell r="AH65">
            <v>26991.85</v>
          </cell>
          <cell r="AI65">
            <v>27939.68</v>
          </cell>
          <cell r="AJ65">
            <v>2431.21</v>
          </cell>
          <cell r="AK65">
            <v>1874.47</v>
          </cell>
          <cell r="AL65">
            <v>2171.08</v>
          </cell>
          <cell r="AM65">
            <v>2044.27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13243.47</v>
          </cell>
          <cell r="AF67">
            <v>16262.29</v>
          </cell>
          <cell r="AG67">
            <v>18869.27</v>
          </cell>
          <cell r="AH67">
            <v>15313.53</v>
          </cell>
          <cell r="AI67">
            <v>13674.86</v>
          </cell>
          <cell r="AJ67">
            <v>11223.14</v>
          </cell>
          <cell r="AK67">
            <v>27057.79</v>
          </cell>
          <cell r="AL67">
            <v>39543.08</v>
          </cell>
          <cell r="AM67">
            <v>24289.99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Intereses Préstamos Personales Particulares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22914.81</v>
          </cell>
          <cell r="AK69">
            <v>6877.26</v>
          </cell>
          <cell r="AL69">
            <v>10551.86</v>
          </cell>
          <cell r="AM69">
            <v>7259.81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43.94</v>
          </cell>
          <cell r="J70">
            <v>7.07</v>
          </cell>
          <cell r="K70">
            <v>36.11</v>
          </cell>
          <cell r="L70">
            <v>102.87</v>
          </cell>
          <cell r="M70">
            <v>254.18</v>
          </cell>
          <cell r="N70">
            <v>112.67</v>
          </cell>
          <cell r="O70">
            <v>40.86</v>
          </cell>
          <cell r="P70">
            <v>0</v>
          </cell>
          <cell r="Q70">
            <v>1.81</v>
          </cell>
          <cell r="R70">
            <v>0</v>
          </cell>
          <cell r="S70">
            <v>3.49</v>
          </cell>
          <cell r="T70">
            <v>21.25</v>
          </cell>
          <cell r="U70">
            <v>18.07</v>
          </cell>
          <cell r="V70">
            <v>20.51</v>
          </cell>
          <cell r="W70">
            <v>300.02</v>
          </cell>
          <cell r="X70">
            <v>281.92</v>
          </cell>
          <cell r="Y70">
            <v>42.47</v>
          </cell>
          <cell r="Z70">
            <v>33.770000000000003</v>
          </cell>
          <cell r="AA70">
            <v>11.14</v>
          </cell>
          <cell r="AB70">
            <v>49.15</v>
          </cell>
          <cell r="AC70">
            <v>73.95</v>
          </cell>
          <cell r="AD70">
            <v>55.09</v>
          </cell>
          <cell r="AE70">
            <v>133.51</v>
          </cell>
          <cell r="AF70">
            <v>100.27</v>
          </cell>
          <cell r="AG70">
            <v>20.88</v>
          </cell>
          <cell r="AH70">
            <v>58.48</v>
          </cell>
          <cell r="AI70">
            <v>99.03</v>
          </cell>
          <cell r="AJ70">
            <v>108.83</v>
          </cell>
          <cell r="AK70">
            <v>187.26</v>
          </cell>
          <cell r="AL70">
            <v>250.05</v>
          </cell>
          <cell r="AM70">
            <v>122.25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C71" t="str">
            <v xml:space="preserve">Desembolsos por Aplicar - ML                                                                        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12822058.990000004</v>
          </cell>
          <cell r="Q73">
            <v>11729941.160000002</v>
          </cell>
          <cell r="R73">
            <v>10812310.789999999</v>
          </cell>
          <cell r="S73">
            <v>10030409.640000002</v>
          </cell>
          <cell r="T73">
            <v>9921289.0300000012</v>
          </cell>
          <cell r="U73">
            <v>9879412.5000000019</v>
          </cell>
          <cell r="V73">
            <v>10065870.780000001</v>
          </cell>
          <cell r="W73">
            <v>10600875.41</v>
          </cell>
          <cell r="X73">
            <v>13467876.560000001</v>
          </cell>
          <cell r="Y73">
            <v>14198289.080000002</v>
          </cell>
          <cell r="Z73">
            <v>15170393.190000003</v>
          </cell>
          <cell r="AA73">
            <v>15837029.929999998</v>
          </cell>
          <cell r="AB73">
            <v>16633662.029999999</v>
          </cell>
          <cell r="AC73">
            <v>17144284.099999998</v>
          </cell>
          <cell r="AD73">
            <v>17868177.640000004</v>
          </cell>
          <cell r="AE73">
            <v>18280972.41</v>
          </cell>
          <cell r="AF73">
            <v>18991748.77</v>
          </cell>
          <cell r="AG73">
            <v>20120482.370000001</v>
          </cell>
          <cell r="AH73">
            <v>21273165.200000003</v>
          </cell>
          <cell r="AI73">
            <v>22446163.480000004</v>
          </cell>
          <cell r="AJ73">
            <v>23823441.660000004</v>
          </cell>
          <cell r="AK73">
            <v>25725085.640000004</v>
          </cell>
          <cell r="AL73">
            <v>27115390.229999997</v>
          </cell>
          <cell r="AM73">
            <v>28051741.889999997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Intereses 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10954114.99</v>
          </cell>
          <cell r="Y78">
            <v>11801053.380000001</v>
          </cell>
          <cell r="Z78">
            <v>12518174.380000001</v>
          </cell>
          <cell r="AA78">
            <v>12758323.83</v>
          </cell>
          <cell r="AB78">
            <v>13435475.119999999</v>
          </cell>
          <cell r="AC78">
            <v>14017625.949999999</v>
          </cell>
          <cell r="AD78">
            <v>14764277.720000001</v>
          </cell>
          <cell r="AE78">
            <v>15201665.609999999</v>
          </cell>
          <cell r="AF78">
            <v>15749489.68</v>
          </cell>
          <cell r="AG78">
            <v>16741658.300000001</v>
          </cell>
          <cell r="AH78">
            <v>17864906.280000001</v>
          </cell>
          <cell r="AI78">
            <v>18990399.02</v>
          </cell>
          <cell r="AJ78">
            <v>20382316.370000001</v>
          </cell>
          <cell r="AK78">
            <v>21663721.75</v>
          </cell>
          <cell r="AL78">
            <v>23050382.859999999</v>
          </cell>
          <cell r="AM78">
            <v>23805777.600000001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Intereses por Cobrar Cartera en Administración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Intereses Préstamos Personales -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145.01</v>
          </cell>
          <cell r="U84">
            <v>127.23</v>
          </cell>
          <cell r="V84">
            <v>294.83</v>
          </cell>
          <cell r="W84">
            <v>119.6</v>
          </cell>
          <cell r="X84">
            <v>262.02</v>
          </cell>
          <cell r="Y84">
            <v>464.14</v>
          </cell>
          <cell r="Z84">
            <v>631.14</v>
          </cell>
          <cell r="AA84">
            <v>880.52</v>
          </cell>
          <cell r="AB84">
            <v>1279.9000000000001</v>
          </cell>
          <cell r="AC84">
            <v>2198.91</v>
          </cell>
          <cell r="AD84">
            <v>3000.71</v>
          </cell>
          <cell r="AE84">
            <v>4167.45</v>
          </cell>
          <cell r="AF84">
            <v>4796.66</v>
          </cell>
          <cell r="AG84">
            <v>5671.78</v>
          </cell>
          <cell r="AH84">
            <v>6601.61</v>
          </cell>
          <cell r="AI84">
            <v>7850.41</v>
          </cell>
          <cell r="AJ84">
            <v>8987.9500000000007</v>
          </cell>
          <cell r="AK84">
            <v>9655.26</v>
          </cell>
          <cell r="AL84">
            <v>10549.06</v>
          </cell>
          <cell r="AM84">
            <v>12757.49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C86" t="str">
            <v>Préstamo Multifin - Gerencial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1285976.6399999999</v>
          </cell>
          <cell r="Q92">
            <v>1258884.6399999999</v>
          </cell>
          <cell r="R92">
            <v>1128436.99</v>
          </cell>
          <cell r="S92">
            <v>1140347.31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-1156379.95</v>
          </cell>
          <cell r="U95">
            <v>-1153660.8900000001</v>
          </cell>
          <cell r="V95">
            <v>-989446.63</v>
          </cell>
          <cell r="W95">
            <v>-859888</v>
          </cell>
          <cell r="X95">
            <v>-628763.41</v>
          </cell>
          <cell r="Y95">
            <v>-536126.61</v>
          </cell>
          <cell r="Z95">
            <v>-606225.52</v>
          </cell>
          <cell r="AA95">
            <v>-699073.3899999999</v>
          </cell>
          <cell r="AB95">
            <v>-929073.39</v>
          </cell>
          <cell r="AC95">
            <v>-961667.62</v>
          </cell>
          <cell r="AD95">
            <v>-905940.10000000009</v>
          </cell>
          <cell r="AE95">
            <v>-1045349.7100000001</v>
          </cell>
          <cell r="AF95">
            <v>-1148017.01</v>
          </cell>
          <cell r="AG95">
            <v>-1177204.5899999999</v>
          </cell>
          <cell r="AH95">
            <v>-1192042.1299999999</v>
          </cell>
          <cell r="AI95">
            <v>-1140720.17</v>
          </cell>
          <cell r="AJ95">
            <v>-1193191.25</v>
          </cell>
          <cell r="AK95">
            <v>-1192063.55</v>
          </cell>
          <cell r="AL95">
            <v>-1290381.31</v>
          </cell>
          <cell r="AM95">
            <v>-968469.33000000007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L98">
            <v>17147424.120000001</v>
          </cell>
          <cell r="M98">
            <v>-6.9422447457373542</v>
          </cell>
          <cell r="AG98"/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29706.51</v>
          </cell>
          <cell r="M99">
            <v>29081.759999999998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30739.829999999998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Z107"/>
          <cell r="AK107"/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2597468.5400000005</v>
          </cell>
          <cell r="G108">
            <v>2597715.13</v>
          </cell>
          <cell r="H108">
            <v>2585003.66</v>
          </cell>
          <cell r="I108">
            <v>2659167.0699999998</v>
          </cell>
          <cell r="J108">
            <v>2714295.4699999997</v>
          </cell>
          <cell r="K108">
            <v>2712245.23</v>
          </cell>
          <cell r="L108">
            <v>2721143.1999999997</v>
          </cell>
          <cell r="M108">
            <v>2765292.95</v>
          </cell>
          <cell r="N108">
            <v>2736112.0799999996</v>
          </cell>
          <cell r="O108">
            <v>2875477.1699999995</v>
          </cell>
          <cell r="P108">
            <v>2853133.5399999996</v>
          </cell>
          <cell r="Q108">
            <v>2822975.88</v>
          </cell>
          <cell r="R108">
            <v>2759700.07</v>
          </cell>
          <cell r="S108">
            <v>2724629.1300000004</v>
          </cell>
          <cell r="T108">
            <v>2665535.4699999997</v>
          </cell>
          <cell r="U108">
            <v>2620470.6899999995</v>
          </cell>
          <cell r="V108">
            <v>2534305.2400000002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2379759.98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2117755.12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12936.15</v>
          </cell>
          <cell r="I110">
            <v>11088.13</v>
          </cell>
          <cell r="J110">
            <v>9240.11</v>
          </cell>
          <cell r="K110">
            <v>7392.09</v>
          </cell>
          <cell r="L110">
            <v>5544.07</v>
          </cell>
          <cell r="M110">
            <v>3696.05</v>
          </cell>
          <cell r="N110">
            <v>1848.03</v>
          </cell>
          <cell r="O110">
            <v>0</v>
          </cell>
          <cell r="P110">
            <v>18554.37</v>
          </cell>
          <cell r="Q110">
            <v>16867.61</v>
          </cell>
          <cell r="R110">
            <v>15180.85</v>
          </cell>
          <cell r="S110">
            <v>13494.09</v>
          </cell>
          <cell r="T110">
            <v>11807.33</v>
          </cell>
          <cell r="U110">
            <v>10120.57</v>
          </cell>
          <cell r="V110">
            <v>8433.81</v>
          </cell>
          <cell r="W110">
            <v>6747.05</v>
          </cell>
          <cell r="X110">
            <v>5060.29</v>
          </cell>
          <cell r="Y110">
            <v>3373.53</v>
          </cell>
          <cell r="Z110">
            <v>2261.7399999999998</v>
          </cell>
          <cell r="AA110">
            <v>18919.099999999999</v>
          </cell>
          <cell r="AB110">
            <v>17312.57</v>
          </cell>
          <cell r="AC110">
            <v>15706.04</v>
          </cell>
          <cell r="AD110">
            <v>14099.51</v>
          </cell>
          <cell r="AE110">
            <v>12492.98</v>
          </cell>
          <cell r="AF110">
            <v>10886.45</v>
          </cell>
          <cell r="AG110">
            <v>9279.92</v>
          </cell>
          <cell r="AH110">
            <v>7673.39</v>
          </cell>
          <cell r="AI110">
            <v>6138.73</v>
          </cell>
          <cell r="AJ110">
            <v>4604.0600000000004</v>
          </cell>
          <cell r="AK110">
            <v>3069.4</v>
          </cell>
          <cell r="AL110">
            <v>1534.74</v>
          </cell>
          <cell r="AM110">
            <v>1534.74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U132"/>
          <cell r="V132"/>
          <cell r="W132"/>
          <cell r="X132"/>
          <cell r="Y132"/>
          <cell r="AB132"/>
          <cell r="AC132"/>
          <cell r="AD132"/>
          <cell r="AF132"/>
          <cell r="AG132"/>
          <cell r="AH132"/>
          <cell r="AI132"/>
          <cell r="AJ132"/>
          <cell r="AK132"/>
          <cell r="AL132"/>
          <cell r="AM132"/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7091.33</v>
          </cell>
          <cell r="W133">
            <v>3545.66</v>
          </cell>
          <cell r="X133">
            <v>0</v>
          </cell>
          <cell r="Y133">
            <v>7168.23</v>
          </cell>
          <cell r="Z133">
            <v>3584.12</v>
          </cell>
          <cell r="AA133">
            <v>0</v>
          </cell>
          <cell r="AB133">
            <v>6912.66</v>
          </cell>
          <cell r="AC133">
            <v>3456.32</v>
          </cell>
          <cell r="AD133">
            <v>0</v>
          </cell>
          <cell r="AE133">
            <v>7187.34</v>
          </cell>
          <cell r="AF133">
            <v>3593.68</v>
          </cell>
          <cell r="AG133">
            <v>0</v>
          </cell>
          <cell r="AH133">
            <v>8164.67</v>
          </cell>
          <cell r="AI133">
            <v>4082.34</v>
          </cell>
          <cell r="AJ133">
            <v>0</v>
          </cell>
          <cell r="AK133">
            <v>8685.34</v>
          </cell>
          <cell r="AL133">
            <v>4342.68</v>
          </cell>
          <cell r="AM133">
            <v>4342.68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6780.01</v>
          </cell>
          <cell r="S135">
            <v>6026.68</v>
          </cell>
          <cell r="T135">
            <v>5273.35</v>
          </cell>
          <cell r="U135">
            <v>4520.0200000000004</v>
          </cell>
          <cell r="V135">
            <v>3766.69</v>
          </cell>
          <cell r="W135">
            <v>3013.36</v>
          </cell>
          <cell r="X135">
            <v>2260.0300000000002</v>
          </cell>
          <cell r="Y135">
            <v>1506.7</v>
          </cell>
          <cell r="Z135">
            <v>753.37</v>
          </cell>
          <cell r="AA135">
            <v>0</v>
          </cell>
          <cell r="AB135">
            <v>7333.33</v>
          </cell>
          <cell r="AC135">
            <v>6666.66</v>
          </cell>
          <cell r="AD135">
            <v>5999.99</v>
          </cell>
          <cell r="AE135">
            <v>5333.32</v>
          </cell>
          <cell r="AF135">
            <v>4666.6499999999996</v>
          </cell>
          <cell r="AG135">
            <v>3999.98</v>
          </cell>
          <cell r="AH135">
            <v>3333.31</v>
          </cell>
          <cell r="AI135">
            <v>2666.64</v>
          </cell>
          <cell r="AJ135">
            <v>1999.97</v>
          </cell>
          <cell r="AK135">
            <v>1333.3</v>
          </cell>
          <cell r="AL135">
            <v>666.63</v>
          </cell>
          <cell r="AM135">
            <v>666.63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938528.97</v>
          </cell>
          <cell r="AH140">
            <v>907244.68</v>
          </cell>
          <cell r="AI140">
            <v>875960.39</v>
          </cell>
          <cell r="AJ140">
            <v>844676.1</v>
          </cell>
          <cell r="AK140">
            <v>813391.81</v>
          </cell>
          <cell r="AL140">
            <v>782107.52</v>
          </cell>
          <cell r="AM140">
            <v>782107.52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11119.78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9229.65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285077</v>
          </cell>
          <cell r="AF162">
            <v>263196</v>
          </cell>
          <cell r="AG162">
            <v>435305</v>
          </cell>
          <cell r="AH162">
            <v>559875</v>
          </cell>
          <cell r="AI162">
            <v>651923</v>
          </cell>
          <cell r="AJ162">
            <v>652507</v>
          </cell>
          <cell r="AK162">
            <v>477183</v>
          </cell>
          <cell r="AL162">
            <v>459559</v>
          </cell>
          <cell r="AM162">
            <v>619224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A171">
            <v>12010101</v>
          </cell>
          <cell r="C171" t="str">
            <v xml:space="preserve">  Terreno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Intereses y Otros por Pagar 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2178.7800000000002</v>
          </cell>
          <cell r="AA195">
            <v>0</v>
          </cell>
          <cell r="AB195">
            <v>942.58</v>
          </cell>
          <cell r="AC195">
            <v>1836.28</v>
          </cell>
          <cell r="AD195">
            <v>0</v>
          </cell>
          <cell r="AE195">
            <v>811.67</v>
          </cell>
          <cell r="AF195">
            <v>1453.64</v>
          </cell>
          <cell r="AG195">
            <v>0</v>
          </cell>
          <cell r="AH195">
            <v>421.26</v>
          </cell>
          <cell r="AI195">
            <v>875.59</v>
          </cell>
          <cell r="AJ195">
            <v>0</v>
          </cell>
          <cell r="AK195">
            <v>429.5</v>
          </cell>
          <cell r="AL195">
            <v>822.08</v>
          </cell>
          <cell r="AM195">
            <v>1124.97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75092.210000000006</v>
          </cell>
          <cell r="Z198">
            <v>84489</v>
          </cell>
          <cell r="AA198">
            <v>81759.039999999994</v>
          </cell>
          <cell r="AB198">
            <v>139752.07999999999</v>
          </cell>
          <cell r="AC198">
            <v>160748.59</v>
          </cell>
          <cell r="AD198">
            <v>87901.05</v>
          </cell>
          <cell r="AE198">
            <v>90661.75</v>
          </cell>
          <cell r="AF198">
            <v>238612.18</v>
          </cell>
          <cell r="AG198">
            <v>103561.47</v>
          </cell>
          <cell r="AH198">
            <v>123565.81</v>
          </cell>
          <cell r="AI198">
            <v>113425.53</v>
          </cell>
          <cell r="AJ198">
            <v>116734.51</v>
          </cell>
          <cell r="AK198">
            <v>113285.55</v>
          </cell>
          <cell r="AL198">
            <v>125326.85</v>
          </cell>
          <cell r="AM198">
            <v>147048.49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Intereses y Otros por Pagar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3182.49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2655991.23</v>
          </cell>
          <cell r="J206">
            <v>2778962.16</v>
          </cell>
          <cell r="K206">
            <v>2863721.75</v>
          </cell>
          <cell r="L206">
            <v>3082424.22</v>
          </cell>
          <cell r="M206">
            <v>3140924.22</v>
          </cell>
          <cell r="N206">
            <v>2908341.98</v>
          </cell>
          <cell r="O206">
            <v>3489978.1</v>
          </cell>
          <cell r="P206">
            <v>3302216.64</v>
          </cell>
          <cell r="Q206">
            <v>3246668.18</v>
          </cell>
          <cell r="R206">
            <v>3326047.97</v>
          </cell>
          <cell r="S206">
            <v>3325907.36</v>
          </cell>
          <cell r="T206">
            <v>3052993.7</v>
          </cell>
          <cell r="U206">
            <v>3162493.7</v>
          </cell>
          <cell r="V206">
            <v>3151993.7</v>
          </cell>
          <cell r="W206">
            <v>3101898.7</v>
          </cell>
          <cell r="X206">
            <v>2896991.23</v>
          </cell>
          <cell r="Y206">
            <v>3005991.23</v>
          </cell>
          <cell r="Z206">
            <v>3219415.89</v>
          </cell>
          <cell r="AA206">
            <v>2864674.66</v>
          </cell>
          <cell r="AB206">
            <v>2757409</v>
          </cell>
          <cell r="AC206">
            <v>2693750</v>
          </cell>
          <cell r="AD206">
            <v>2667000</v>
          </cell>
          <cell r="AE206">
            <v>2158948.96</v>
          </cell>
          <cell r="AF206">
            <v>2167448.96</v>
          </cell>
          <cell r="AG206">
            <v>2146448.96</v>
          </cell>
          <cell r="AH206">
            <v>2584448.96</v>
          </cell>
          <cell r="AI206">
            <v>2584454.67</v>
          </cell>
          <cell r="AJ206">
            <v>2463060</v>
          </cell>
          <cell r="AK206">
            <v>2727018.52</v>
          </cell>
          <cell r="AL206">
            <v>2548018.52</v>
          </cell>
          <cell r="AM206">
            <v>2511518.52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 Intereses y otros por pagar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8485.0400000000009</v>
          </cell>
          <cell r="J208">
            <v>11054.55</v>
          </cell>
          <cell r="K208">
            <v>12658.49</v>
          </cell>
          <cell r="L208">
            <v>11725.68</v>
          </cell>
          <cell r="M208">
            <v>12021.53</v>
          </cell>
          <cell r="N208">
            <v>9972.9699999999993</v>
          </cell>
          <cell r="O208">
            <v>8801.17</v>
          </cell>
          <cell r="P208">
            <v>8771.35</v>
          </cell>
          <cell r="Q208">
            <v>7746.92</v>
          </cell>
          <cell r="R208">
            <v>10213.299999999999</v>
          </cell>
          <cell r="S208">
            <v>12619.61</v>
          </cell>
          <cell r="T208">
            <v>9049.86</v>
          </cell>
          <cell r="U208">
            <v>9343.61</v>
          </cell>
          <cell r="V208">
            <v>9809.27</v>
          </cell>
          <cell r="W208">
            <v>7528.93</v>
          </cell>
          <cell r="X208">
            <v>6849.15</v>
          </cell>
          <cell r="Y208">
            <v>3898.08</v>
          </cell>
          <cell r="Z208">
            <v>4391.93</v>
          </cell>
          <cell r="AA208">
            <v>4996.8</v>
          </cell>
          <cell r="AB208">
            <v>5543.47</v>
          </cell>
          <cell r="AC208">
            <v>4106.41</v>
          </cell>
          <cell r="AD208">
            <v>4863.82</v>
          </cell>
          <cell r="AE208">
            <v>4501.28</v>
          </cell>
          <cell r="AF208">
            <v>4683.2299999999996</v>
          </cell>
          <cell r="AG208">
            <v>4442.75</v>
          </cell>
          <cell r="AH208">
            <v>6046.4</v>
          </cell>
          <cell r="AI208">
            <v>6772.94</v>
          </cell>
          <cell r="AJ208">
            <v>5099.5600000000004</v>
          </cell>
          <cell r="AK208">
            <v>5049.6000000000004</v>
          </cell>
          <cell r="AL208">
            <v>5896.18</v>
          </cell>
          <cell r="AM208">
            <v>5241</v>
          </cell>
          <cell r="AO208">
            <v>-655.18000000000029</v>
          </cell>
          <cell r="AP208">
            <v>-0.11111940273193835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240000</v>
          </cell>
          <cell r="O212">
            <v>619000</v>
          </cell>
          <cell r="P212">
            <v>604000</v>
          </cell>
          <cell r="Q212">
            <v>243000</v>
          </cell>
          <cell r="R212">
            <v>158000</v>
          </cell>
          <cell r="S212">
            <v>140000</v>
          </cell>
          <cell r="T212">
            <v>105000</v>
          </cell>
          <cell r="U212">
            <v>175000</v>
          </cell>
          <cell r="V212">
            <v>175000</v>
          </cell>
          <cell r="W212">
            <v>145000</v>
          </cell>
          <cell r="X212">
            <v>169000</v>
          </cell>
          <cell r="Y212">
            <v>24000</v>
          </cell>
          <cell r="Z212">
            <v>390300</v>
          </cell>
          <cell r="AA212">
            <v>411300</v>
          </cell>
          <cell r="AB212">
            <v>131800</v>
          </cell>
          <cell r="AC212">
            <v>185800</v>
          </cell>
          <cell r="AD212">
            <v>270800</v>
          </cell>
          <cell r="AE212">
            <v>196700</v>
          </cell>
          <cell r="AF212">
            <v>161700</v>
          </cell>
          <cell r="AG212">
            <v>200000</v>
          </cell>
          <cell r="AH212">
            <v>150000</v>
          </cell>
          <cell r="AI212">
            <v>152986.13</v>
          </cell>
          <cell r="AJ212">
            <v>152986.13</v>
          </cell>
          <cell r="AK212">
            <v>100000</v>
          </cell>
          <cell r="AL212">
            <v>270000</v>
          </cell>
          <cell r="AM212">
            <v>574100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Intereses y otros por pagar 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954.24</v>
          </cell>
          <cell r="M214">
            <v>1134.6600000000001</v>
          </cell>
          <cell r="N214">
            <v>2091.37</v>
          </cell>
          <cell r="O214">
            <v>4164.57</v>
          </cell>
          <cell r="P214">
            <v>3763.91</v>
          </cell>
          <cell r="Q214">
            <v>2432.21</v>
          </cell>
          <cell r="R214">
            <v>416.31</v>
          </cell>
          <cell r="S214">
            <v>291.31</v>
          </cell>
          <cell r="T214">
            <v>142.29</v>
          </cell>
          <cell r="U214">
            <v>221.93</v>
          </cell>
          <cell r="V214">
            <v>240.12</v>
          </cell>
          <cell r="W214">
            <v>255.33</v>
          </cell>
          <cell r="X214">
            <v>273.45</v>
          </cell>
          <cell r="Y214">
            <v>39.46</v>
          </cell>
          <cell r="Z214">
            <v>550.9</v>
          </cell>
          <cell r="AA214">
            <v>1906.39</v>
          </cell>
          <cell r="AB214">
            <v>2041.94</v>
          </cell>
          <cell r="AC214">
            <v>1104.45</v>
          </cell>
          <cell r="AD214">
            <v>1129.54</v>
          </cell>
          <cell r="AE214">
            <v>353.47</v>
          </cell>
          <cell r="AF214">
            <v>355.58</v>
          </cell>
          <cell r="AG214">
            <v>326.70999999999998</v>
          </cell>
          <cell r="AH214">
            <v>181.51</v>
          </cell>
          <cell r="AI214">
            <v>215.1</v>
          </cell>
          <cell r="AJ214">
            <v>476.69</v>
          </cell>
          <cell r="AK214">
            <v>7909.59</v>
          </cell>
          <cell r="AL214">
            <v>9242.19</v>
          </cell>
          <cell r="AM214">
            <v>9894.18</v>
          </cell>
          <cell r="AO214">
            <v>651.98999999999978</v>
          </cell>
          <cell r="AP214">
            <v>7.0544968238047442E-2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Intereses y otros por pagar </v>
          </cell>
          <cell r="D220">
            <v>5.12</v>
          </cell>
          <cell r="E220">
            <v>827.18</v>
          </cell>
          <cell r="F220">
            <v>2465.59</v>
          </cell>
          <cell r="G220">
            <v>3898.37</v>
          </cell>
          <cell r="H220">
            <v>1594.61</v>
          </cell>
          <cell r="I220">
            <v>2251.8000000000002</v>
          </cell>
          <cell r="J220">
            <v>4652.8500000000004</v>
          </cell>
          <cell r="K220">
            <v>6741.26</v>
          </cell>
          <cell r="L220">
            <v>10021.030000000001</v>
          </cell>
          <cell r="M220">
            <v>12301.25</v>
          </cell>
          <cell r="N220">
            <v>12377.94</v>
          </cell>
          <cell r="O220">
            <v>13261.81</v>
          </cell>
          <cell r="P220">
            <v>10428.18</v>
          </cell>
          <cell r="Q220">
            <v>9727.15</v>
          </cell>
          <cell r="R220">
            <v>9019.67</v>
          </cell>
          <cell r="S220">
            <v>7970.97</v>
          </cell>
          <cell r="T220">
            <v>5342.7</v>
          </cell>
          <cell r="U220">
            <v>3996.76</v>
          </cell>
          <cell r="V220">
            <v>4026.29</v>
          </cell>
          <cell r="W220">
            <v>3286.17</v>
          </cell>
          <cell r="X220">
            <v>2965.54</v>
          </cell>
          <cell r="Y220">
            <v>3579.17</v>
          </cell>
          <cell r="Z220">
            <v>4053.34</v>
          </cell>
          <cell r="AA220">
            <v>4526.46</v>
          </cell>
          <cell r="AB220">
            <v>4193.33</v>
          </cell>
          <cell r="AC220">
            <v>4470.7299999999996</v>
          </cell>
          <cell r="AD220">
            <v>5408.59</v>
          </cell>
          <cell r="AE220">
            <v>7396.47</v>
          </cell>
          <cell r="AF220">
            <v>9770.57</v>
          </cell>
          <cell r="AG220">
            <v>8594.7099999999991</v>
          </cell>
          <cell r="AH220">
            <v>8002.17</v>
          </cell>
          <cell r="AI220">
            <v>7758.53</v>
          </cell>
          <cell r="AJ220">
            <v>7635.02</v>
          </cell>
          <cell r="AK220">
            <v>7370.06</v>
          </cell>
          <cell r="AL220">
            <v>6276.57</v>
          </cell>
          <cell r="AM220">
            <v>8093.79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Intereses y otros por pagar</v>
          </cell>
          <cell r="D225">
            <v>0</v>
          </cell>
          <cell r="E225">
            <v>0</v>
          </cell>
          <cell r="F225">
            <v>0</v>
          </cell>
          <cell r="G225">
            <v>455.51</v>
          </cell>
          <cell r="H225">
            <v>853.22</v>
          </cell>
          <cell r="I225">
            <v>821.69</v>
          </cell>
          <cell r="J225">
            <v>859.26</v>
          </cell>
          <cell r="K225">
            <v>1295.97</v>
          </cell>
          <cell r="L225">
            <v>1652.77</v>
          </cell>
          <cell r="M225">
            <v>2003.66</v>
          </cell>
          <cell r="N225">
            <v>1846.29</v>
          </cell>
          <cell r="O225">
            <v>1749.21</v>
          </cell>
          <cell r="P225">
            <v>1528.52</v>
          </cell>
          <cell r="Q225">
            <v>1484.6</v>
          </cell>
          <cell r="R225">
            <v>1595.01</v>
          </cell>
          <cell r="S225">
            <v>2354.2199999999998</v>
          </cell>
          <cell r="T225">
            <v>2700.57</v>
          </cell>
          <cell r="U225">
            <v>941.34</v>
          </cell>
          <cell r="V225">
            <v>604.15</v>
          </cell>
          <cell r="W225">
            <v>747.33</v>
          </cell>
          <cell r="X225">
            <v>710.4</v>
          </cell>
          <cell r="Y225">
            <v>667.96</v>
          </cell>
          <cell r="Z225">
            <v>677.84</v>
          </cell>
          <cell r="AA225">
            <v>953.8</v>
          </cell>
          <cell r="AB225">
            <v>1002</v>
          </cell>
          <cell r="AC225">
            <v>614.20000000000005</v>
          </cell>
          <cell r="AD225">
            <v>954.95</v>
          </cell>
          <cell r="AE225">
            <v>958.39</v>
          </cell>
          <cell r="AF225">
            <v>1091.33</v>
          </cell>
          <cell r="AG225">
            <v>870.13</v>
          </cell>
          <cell r="AH225">
            <v>984.72</v>
          </cell>
          <cell r="AI225">
            <v>1275.69</v>
          </cell>
          <cell r="AJ225">
            <v>4476.41</v>
          </cell>
          <cell r="AK225">
            <v>5075.8500000000004</v>
          </cell>
          <cell r="AL225">
            <v>4723.22</v>
          </cell>
          <cell r="AM225">
            <v>3355.63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180000</v>
          </cell>
          <cell r="AI228">
            <v>180000</v>
          </cell>
          <cell r="AJ228">
            <v>155000</v>
          </cell>
          <cell r="AK228">
            <v>155000</v>
          </cell>
          <cell r="AL228">
            <v>20000</v>
          </cell>
          <cell r="AM228">
            <v>20000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Intereses y otros por pagar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58.6</v>
          </cell>
          <cell r="L229">
            <v>56.72</v>
          </cell>
          <cell r="M229">
            <v>336.54</v>
          </cell>
          <cell r="N229">
            <v>317.27999999999997</v>
          </cell>
          <cell r="O229">
            <v>283.66000000000003</v>
          </cell>
          <cell r="P229">
            <v>282.88</v>
          </cell>
          <cell r="Q229">
            <v>244.43</v>
          </cell>
          <cell r="R229">
            <v>5.7</v>
          </cell>
          <cell r="S229">
            <v>3.8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Intereses y otros por pagar</v>
          </cell>
          <cell r="D234">
            <v>680.59</v>
          </cell>
          <cell r="E234">
            <v>772.5</v>
          </cell>
          <cell r="F234">
            <v>6117.08</v>
          </cell>
          <cell r="G234">
            <v>10567.09</v>
          </cell>
          <cell r="H234">
            <v>16459.16</v>
          </cell>
          <cell r="I234">
            <v>18426.3</v>
          </cell>
          <cell r="J234">
            <v>22775.84</v>
          </cell>
          <cell r="K234">
            <v>25576.39</v>
          </cell>
          <cell r="L234">
            <v>21694.92</v>
          </cell>
          <cell r="M234">
            <v>24062.11</v>
          </cell>
          <cell r="N234">
            <v>28644.42</v>
          </cell>
          <cell r="O234">
            <v>34871.11</v>
          </cell>
          <cell r="P234">
            <v>38364.129999999997</v>
          </cell>
          <cell r="Q234">
            <v>29549.7</v>
          </cell>
          <cell r="R234">
            <v>34164.19</v>
          </cell>
          <cell r="S234">
            <v>33417.83</v>
          </cell>
          <cell r="T234">
            <v>43403.06</v>
          </cell>
          <cell r="U234">
            <v>36030.65</v>
          </cell>
          <cell r="V234">
            <v>32608.34</v>
          </cell>
          <cell r="W234">
            <v>30455.9</v>
          </cell>
          <cell r="X234">
            <v>30826.959999999999</v>
          </cell>
          <cell r="Y234">
            <v>28629.53</v>
          </cell>
          <cell r="Z234">
            <v>22908.27</v>
          </cell>
          <cell r="AA234">
            <v>25030.79</v>
          </cell>
          <cell r="AB234">
            <v>23067.42</v>
          </cell>
          <cell r="AC234">
            <v>19706.77</v>
          </cell>
          <cell r="AD234">
            <v>27602.799999999999</v>
          </cell>
          <cell r="AE234">
            <v>27181.85</v>
          </cell>
          <cell r="AF234">
            <v>30316.97</v>
          </cell>
          <cell r="AG234">
            <v>31335.83</v>
          </cell>
          <cell r="AH234">
            <v>27755.7</v>
          </cell>
          <cell r="AI234">
            <v>27317.919999999998</v>
          </cell>
          <cell r="AJ234">
            <v>30901.11</v>
          </cell>
          <cell r="AK234">
            <v>36557.589999999997</v>
          </cell>
          <cell r="AL234">
            <v>37020.82</v>
          </cell>
          <cell r="AM234">
            <v>41643.46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Intereses y otros por pagar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3120.78</v>
          </cell>
          <cell r="T239">
            <v>5685.96</v>
          </cell>
          <cell r="U239">
            <v>7819.05</v>
          </cell>
          <cell r="V239">
            <v>10836.97</v>
          </cell>
          <cell r="W239">
            <v>13883.38</v>
          </cell>
          <cell r="X239">
            <v>16479.73</v>
          </cell>
          <cell r="Y239">
            <v>9786.18</v>
          </cell>
          <cell r="Z239">
            <v>11034.17</v>
          </cell>
          <cell r="AA239">
            <v>12583.38</v>
          </cell>
          <cell r="AB239">
            <v>6773.82</v>
          </cell>
          <cell r="AC239">
            <v>3800.52</v>
          </cell>
          <cell r="AD239">
            <v>6171.54</v>
          </cell>
          <cell r="AE239">
            <v>8746.56</v>
          </cell>
          <cell r="AF239">
            <v>11932.74</v>
          </cell>
          <cell r="AG239">
            <v>13826.26</v>
          </cell>
          <cell r="AH239">
            <v>16326.02</v>
          </cell>
          <cell r="AI239">
            <v>11881.79</v>
          </cell>
          <cell r="AJ239">
            <v>6790.42</v>
          </cell>
          <cell r="AK239">
            <v>8411.3799999999992</v>
          </cell>
          <cell r="AL239">
            <v>9989.23</v>
          </cell>
          <cell r="AM239">
            <v>11226.93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3848852.34</v>
          </cell>
          <cell r="S242">
            <v>3856852.34</v>
          </cell>
          <cell r="T242">
            <v>3931852.34</v>
          </cell>
          <cell r="U242">
            <v>4027296.43</v>
          </cell>
          <cell r="V242">
            <v>4073296.43</v>
          </cell>
          <cell r="W242">
            <v>4209246.43</v>
          </cell>
          <cell r="X242">
            <v>4141671.15</v>
          </cell>
          <cell r="Y242">
            <v>4357171.1500000004</v>
          </cell>
          <cell r="Z242">
            <v>4051771.15</v>
          </cell>
          <cell r="AA242">
            <v>4027621.15</v>
          </cell>
          <cell r="AB242">
            <v>4268721.1500000004</v>
          </cell>
          <cell r="AC242">
            <v>4344521.1500000004</v>
          </cell>
          <cell r="AD242">
            <v>4573381.51</v>
          </cell>
          <cell r="AE242">
            <v>4639332.8899999997</v>
          </cell>
          <cell r="AF242">
            <v>4686018.8899999997</v>
          </cell>
          <cell r="AG242">
            <v>4652734.82</v>
          </cell>
          <cell r="AH242">
            <v>4819834.82</v>
          </cell>
          <cell r="AI242">
            <v>4890928.07</v>
          </cell>
          <cell r="AJ242">
            <v>5121428.07</v>
          </cell>
          <cell r="AK242">
            <v>5228271.4800000004</v>
          </cell>
          <cell r="AL242">
            <v>5269771.4800000004</v>
          </cell>
          <cell r="AM242">
            <v>5244921.4800000004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Intereses y otros por pagar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12934.48</v>
          </cell>
          <cell r="W244">
            <v>13525.04</v>
          </cell>
          <cell r="X244">
            <v>12673.6</v>
          </cell>
          <cell r="Y244">
            <v>14492.58</v>
          </cell>
          <cell r="Z244">
            <v>14260.97</v>
          </cell>
          <cell r="AA244">
            <v>15591.37</v>
          </cell>
          <cell r="AB244">
            <v>18452.84</v>
          </cell>
          <cell r="AC244">
            <v>18213.88</v>
          </cell>
          <cell r="AD244">
            <v>23963.16</v>
          </cell>
          <cell r="AE244">
            <v>25211.73</v>
          </cell>
          <cell r="AF244">
            <v>29188.75</v>
          </cell>
          <cell r="AG244">
            <v>29732.33</v>
          </cell>
          <cell r="AH244">
            <v>31952.66</v>
          </cell>
          <cell r="AI244">
            <v>33454.82</v>
          </cell>
          <cell r="AJ244">
            <v>35428.949999999997</v>
          </cell>
          <cell r="AK244">
            <v>39239.589999999997</v>
          </cell>
          <cell r="AL244">
            <v>42019.08</v>
          </cell>
          <cell r="AM244">
            <v>25942.25</v>
          </cell>
          <cell r="AO244">
            <v>-16076.830000000002</v>
          </cell>
          <cell r="AP244">
            <v>-0.38260785338470049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978971.42</v>
          </cell>
          <cell r="Y248">
            <v>1035971.42</v>
          </cell>
          <cell r="Z248">
            <v>1035971.42</v>
          </cell>
          <cell r="AA248">
            <v>1230521.42</v>
          </cell>
          <cell r="AB248">
            <v>1149521.42</v>
          </cell>
          <cell r="AC248">
            <v>1143921.42</v>
          </cell>
          <cell r="AD248">
            <v>1205921.42</v>
          </cell>
          <cell r="AE248">
            <v>1205421.42</v>
          </cell>
          <cell r="AF248">
            <v>1198121.42</v>
          </cell>
          <cell r="AG248">
            <v>1198121.42</v>
          </cell>
          <cell r="AH248">
            <v>1207621.42</v>
          </cell>
          <cell r="AI248">
            <v>1202621.42</v>
          </cell>
          <cell r="AJ248">
            <v>1202621.42</v>
          </cell>
          <cell r="AK248">
            <v>1242721.42</v>
          </cell>
          <cell r="AL248">
            <v>1045221.42</v>
          </cell>
          <cell r="AM248">
            <v>1051721.42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Intereses y otros por pagar</v>
          </cell>
          <cell r="D249">
            <v>0</v>
          </cell>
          <cell r="E249">
            <v>0</v>
          </cell>
          <cell r="F249">
            <v>0</v>
          </cell>
          <cell r="G249">
            <v>518.51</v>
          </cell>
          <cell r="H249">
            <v>551.11</v>
          </cell>
          <cell r="I249">
            <v>527.67999999999995</v>
          </cell>
          <cell r="J249">
            <v>551.12</v>
          </cell>
          <cell r="K249">
            <v>551.13</v>
          </cell>
          <cell r="L249">
            <v>527.70000000000005</v>
          </cell>
          <cell r="M249">
            <v>551.14</v>
          </cell>
          <cell r="N249">
            <v>527.71</v>
          </cell>
          <cell r="O249">
            <v>551.15</v>
          </cell>
          <cell r="P249">
            <v>650.33000000000004</v>
          </cell>
          <cell r="Q249">
            <v>581.20000000000005</v>
          </cell>
          <cell r="R249">
            <v>685.7</v>
          </cell>
          <cell r="S249">
            <v>690.83</v>
          </cell>
          <cell r="T249">
            <v>807.09</v>
          </cell>
          <cell r="U249">
            <v>838.66</v>
          </cell>
          <cell r="V249">
            <v>914.75</v>
          </cell>
          <cell r="W249">
            <v>2308.1999999999998</v>
          </cell>
          <cell r="X249">
            <v>2002.18</v>
          </cell>
          <cell r="Y249">
            <v>2359.54</v>
          </cell>
          <cell r="Z249">
            <v>2374.2399999999998</v>
          </cell>
          <cell r="AA249">
            <v>3319.48</v>
          </cell>
          <cell r="AB249">
            <v>3373.58</v>
          </cell>
          <cell r="AC249">
            <v>2960.38</v>
          </cell>
          <cell r="AD249">
            <v>3962.39</v>
          </cell>
          <cell r="AE249">
            <v>3929.98</v>
          </cell>
          <cell r="AF249">
            <v>4270.95</v>
          </cell>
          <cell r="AG249">
            <v>4233.67</v>
          </cell>
          <cell r="AH249">
            <v>4694.97</v>
          </cell>
          <cell r="AI249">
            <v>4844.99</v>
          </cell>
          <cell r="AJ249">
            <v>4836.58</v>
          </cell>
          <cell r="AK249">
            <v>5289.01</v>
          </cell>
          <cell r="AL249">
            <v>4726.32</v>
          </cell>
          <cell r="AM249">
            <v>5039.29</v>
          </cell>
          <cell r="AO249">
            <v>312.97000000000025</v>
          </cell>
          <cell r="AP249">
            <v>6.6218537889944029E-2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X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225000</v>
          </cell>
          <cell r="Y253">
            <v>174000</v>
          </cell>
          <cell r="Z253">
            <v>158000</v>
          </cell>
          <cell r="AA253">
            <v>156000</v>
          </cell>
          <cell r="AB253">
            <v>510500</v>
          </cell>
          <cell r="AC253">
            <v>504600</v>
          </cell>
          <cell r="AD253">
            <v>492600</v>
          </cell>
          <cell r="AE253">
            <v>498100</v>
          </cell>
          <cell r="AF253">
            <v>438400</v>
          </cell>
          <cell r="AG253">
            <v>448400</v>
          </cell>
          <cell r="AH253">
            <v>464900</v>
          </cell>
          <cell r="AI253">
            <v>537500</v>
          </cell>
          <cell r="AJ253">
            <v>516250</v>
          </cell>
          <cell r="AK253">
            <v>221150</v>
          </cell>
          <cell r="AL253">
            <v>609400</v>
          </cell>
          <cell r="AM253">
            <v>544400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Intereses y otros por pagar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12.58</v>
          </cell>
          <cell r="K254">
            <v>31.27</v>
          </cell>
          <cell r="L254">
            <v>31.42</v>
          </cell>
          <cell r="M254">
            <v>65.42</v>
          </cell>
          <cell r="N254">
            <v>47.59</v>
          </cell>
          <cell r="O254">
            <v>2.27</v>
          </cell>
          <cell r="P254">
            <v>6.79</v>
          </cell>
          <cell r="Q254">
            <v>62.02</v>
          </cell>
          <cell r="R254">
            <v>73.849999999999994</v>
          </cell>
          <cell r="S254">
            <v>12.34</v>
          </cell>
          <cell r="T254">
            <v>68.58</v>
          </cell>
          <cell r="U254">
            <v>73.290000000000006</v>
          </cell>
          <cell r="V254">
            <v>134.94999999999999</v>
          </cell>
          <cell r="W254">
            <v>479.77</v>
          </cell>
          <cell r="X254">
            <v>681.54</v>
          </cell>
          <cell r="Y254">
            <v>507.22</v>
          </cell>
          <cell r="Z254">
            <v>412.39</v>
          </cell>
          <cell r="AA254">
            <v>657.73</v>
          </cell>
          <cell r="AB254">
            <v>1020.45</v>
          </cell>
          <cell r="AC254">
            <v>1596.03</v>
          </cell>
          <cell r="AD254">
            <v>1797.36</v>
          </cell>
          <cell r="AE254">
            <v>1467.84</v>
          </cell>
          <cell r="AF254">
            <v>1517.66</v>
          </cell>
          <cell r="AG254">
            <v>1461.31</v>
          </cell>
          <cell r="AH254">
            <v>1581.81</v>
          </cell>
          <cell r="AI254">
            <v>1619.48</v>
          </cell>
          <cell r="AJ254">
            <v>1789.15</v>
          </cell>
          <cell r="AK254">
            <v>475.79</v>
          </cell>
          <cell r="AL254">
            <v>1427.97</v>
          </cell>
          <cell r="AM254">
            <v>1427.97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C255" t="str">
            <v xml:space="preserve">   Dep Embarg Cta Cte Empresas privadas -ML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Intereses y otros por pagar - 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-264.58999999999997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1082.1099999999999</v>
          </cell>
          <cell r="W257">
            <v>1082.1099999999999</v>
          </cell>
          <cell r="X257">
            <v>1082.1099999999999</v>
          </cell>
          <cell r="Y257">
            <v>1082.1099999999999</v>
          </cell>
          <cell r="Z257">
            <v>1082.1099999999999</v>
          </cell>
          <cell r="AA257">
            <v>1082.1600000000001</v>
          </cell>
          <cell r="AB257">
            <v>1818.13</v>
          </cell>
          <cell r="AC257">
            <v>1818.13</v>
          </cell>
          <cell r="AD257">
            <v>2419.35</v>
          </cell>
          <cell r="AE257">
            <v>2174.35</v>
          </cell>
          <cell r="AF257">
            <v>3893.2</v>
          </cell>
          <cell r="AG257">
            <v>4017.15</v>
          </cell>
          <cell r="AH257">
            <v>4267.8500000000004</v>
          </cell>
          <cell r="AI257">
            <v>4315.12</v>
          </cell>
          <cell r="AJ257">
            <v>4315.12</v>
          </cell>
          <cell r="AK257">
            <v>1950.61</v>
          </cell>
          <cell r="AL257">
            <v>1599.37</v>
          </cell>
          <cell r="AM257">
            <v>1705.37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Intereses y otros por pagar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C260" t="str">
            <v xml:space="preserve">     Dep Inact Aho Empresas privadas - ML                                                                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10105.280000000001</v>
          </cell>
          <cell r="AB261">
            <v>8424.23</v>
          </cell>
          <cell r="AC261">
            <v>8487.82</v>
          </cell>
          <cell r="AD261">
            <v>7601.54</v>
          </cell>
          <cell r="AE261">
            <v>7909.72</v>
          </cell>
          <cell r="AF261">
            <v>7588.65</v>
          </cell>
          <cell r="AG261">
            <v>7463.97</v>
          </cell>
          <cell r="AH261">
            <v>8541.83</v>
          </cell>
          <cell r="AI261">
            <v>8550.75</v>
          </cell>
          <cell r="AJ261">
            <v>8559.39</v>
          </cell>
          <cell r="AK261">
            <v>8631.0499999999993</v>
          </cell>
          <cell r="AL261">
            <v>7567.73</v>
          </cell>
          <cell r="AM261">
            <v>7567.73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Intereses y otros por pagar - ML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24039.279999999999</v>
          </cell>
          <cell r="V279">
            <v>24674.83</v>
          </cell>
          <cell r="W279">
            <v>28571.05</v>
          </cell>
          <cell r="X279">
            <v>30908.77</v>
          </cell>
          <cell r="Y279">
            <v>31682.25</v>
          </cell>
          <cell r="Z279">
            <v>30924.59</v>
          </cell>
          <cell r="AA279">
            <v>30690.42</v>
          </cell>
          <cell r="AB279">
            <v>30694.959999999999</v>
          </cell>
          <cell r="AC279">
            <v>32276.38</v>
          </cell>
          <cell r="AD279">
            <v>32256.17</v>
          </cell>
          <cell r="AE279">
            <v>34071.440000000002</v>
          </cell>
          <cell r="AF279">
            <v>35057.050000000003</v>
          </cell>
          <cell r="AG279">
            <v>34388.050000000003</v>
          </cell>
          <cell r="AH279">
            <v>38407.440000000002</v>
          </cell>
          <cell r="AI279">
            <v>38894.129999999997</v>
          </cell>
          <cell r="AJ279">
            <v>39713.949999999997</v>
          </cell>
          <cell r="AK279">
            <v>39885.19</v>
          </cell>
          <cell r="AL279">
            <v>45564.37</v>
          </cell>
          <cell r="AM279">
            <v>12186.15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888.2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9128.27</v>
          </cell>
          <cell r="R286">
            <v>9273.6299999999992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14248.85</v>
          </cell>
          <cell r="AB286">
            <v>14005.92</v>
          </cell>
          <cell r="AC286">
            <v>13495.58</v>
          </cell>
          <cell r="AD286">
            <v>16584.03</v>
          </cell>
          <cell r="AE286">
            <v>0</v>
          </cell>
          <cell r="AF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28369.74</v>
          </cell>
          <cell r="V289">
            <v>32032.450000000004</v>
          </cell>
          <cell r="W289">
            <v>147953.23000000001</v>
          </cell>
          <cell r="X289">
            <v>534839.18999999994</v>
          </cell>
          <cell r="Y289">
            <v>465563.98</v>
          </cell>
          <cell r="Z289">
            <v>387710.3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5411.38</v>
          </cell>
          <cell r="O291">
            <v>3326.18</v>
          </cell>
          <cell r="P291">
            <v>2635.11</v>
          </cell>
          <cell r="Q291">
            <v>3310.4</v>
          </cell>
          <cell r="R291">
            <v>3591.71</v>
          </cell>
          <cell r="S291">
            <v>4248.25</v>
          </cell>
          <cell r="T291">
            <v>16443.27</v>
          </cell>
          <cell r="U291">
            <v>14990.76</v>
          </cell>
          <cell r="V291">
            <v>18221.560000000001</v>
          </cell>
          <cell r="W291">
            <v>18326.21</v>
          </cell>
          <cell r="X291">
            <v>21760.97</v>
          </cell>
          <cell r="Y291">
            <v>23680.09</v>
          </cell>
          <cell r="Z291">
            <v>20867.48</v>
          </cell>
          <cell r="AA291">
            <v>15492.17</v>
          </cell>
          <cell r="AB291">
            <v>17492.57</v>
          </cell>
          <cell r="AC291">
            <v>18938.91</v>
          </cell>
          <cell r="AD291">
            <v>21730.1</v>
          </cell>
          <cell r="AE291">
            <v>16186.48</v>
          </cell>
          <cell r="AF291">
            <v>20899.02</v>
          </cell>
          <cell r="AG291">
            <v>24492</v>
          </cell>
          <cell r="AH291">
            <v>31851.82</v>
          </cell>
          <cell r="AI291">
            <v>25816.87</v>
          </cell>
          <cell r="AJ291">
            <v>32151.78</v>
          </cell>
          <cell r="AK291">
            <v>35509.86</v>
          </cell>
          <cell r="AL291">
            <v>33742.839999999997</v>
          </cell>
          <cell r="AM291">
            <v>22751.55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595.78</v>
          </cell>
          <cell r="X294">
            <v>634.79</v>
          </cell>
          <cell r="Y294">
            <v>1009.9</v>
          </cell>
          <cell r="Z294">
            <v>1323.92</v>
          </cell>
          <cell r="AA294">
            <v>1239.52</v>
          </cell>
          <cell r="AB294">
            <v>1716.58</v>
          </cell>
          <cell r="AC294">
            <v>2485.38</v>
          </cell>
          <cell r="AD294">
            <v>1953.69</v>
          </cell>
          <cell r="AE294">
            <v>2094.7600000000002</v>
          </cell>
          <cell r="AF294">
            <v>2645.89</v>
          </cell>
          <cell r="AG294">
            <v>2245.4499999999998</v>
          </cell>
          <cell r="AH294">
            <v>2241.9499999999998</v>
          </cell>
          <cell r="AI294">
            <v>2470.94</v>
          </cell>
          <cell r="AJ294">
            <v>2471.85</v>
          </cell>
          <cell r="AK294">
            <v>3409.77</v>
          </cell>
          <cell r="AL294">
            <v>3817.98</v>
          </cell>
          <cell r="AM294">
            <v>3268.14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47476.45</v>
          </cell>
          <cell r="Y295">
            <v>47476.45</v>
          </cell>
          <cell r="Z295">
            <v>47476.45</v>
          </cell>
          <cell r="AA295">
            <v>47476.45</v>
          </cell>
          <cell r="AB295">
            <v>47476.45</v>
          </cell>
          <cell r="AC295">
            <v>47476.45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8512.2999999999993</v>
          </cell>
          <cell r="Z317">
            <v>8588.9500000000007</v>
          </cell>
          <cell r="AA317">
            <v>14168.8</v>
          </cell>
          <cell r="AB317">
            <v>8700.0499999999993</v>
          </cell>
          <cell r="AC317">
            <v>8756.1</v>
          </cell>
          <cell r="AD317">
            <v>9097.15</v>
          </cell>
          <cell r="AE317">
            <v>8711.5499999999993</v>
          </cell>
          <cell r="AF317">
            <v>10087.11</v>
          </cell>
          <cell r="AG317">
            <v>9634.1</v>
          </cell>
          <cell r="AH317">
            <v>9634.9</v>
          </cell>
          <cell r="AI317">
            <v>9777.4</v>
          </cell>
          <cell r="AJ317">
            <v>9789.4</v>
          </cell>
          <cell r="AK317">
            <v>9877.9</v>
          </cell>
          <cell r="AL317">
            <v>10047.85</v>
          </cell>
          <cell r="AM317">
            <v>9885.6299999999992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47.12</v>
          </cell>
          <cell r="AB319">
            <v>61.96</v>
          </cell>
          <cell r="AC319">
            <v>88.35</v>
          </cell>
          <cell r="AD319">
            <v>82.27</v>
          </cell>
          <cell r="AE319">
            <v>148.41999999999999</v>
          </cell>
          <cell r="AF319">
            <v>273.61</v>
          </cell>
          <cell r="AG319">
            <v>279.45</v>
          </cell>
          <cell r="AH319">
            <v>264.27999999999997</v>
          </cell>
          <cell r="AI319">
            <v>273.97000000000003</v>
          </cell>
          <cell r="AJ319">
            <v>254.04</v>
          </cell>
          <cell r="AK319">
            <v>244.27</v>
          </cell>
          <cell r="AL319">
            <v>223.36</v>
          </cell>
          <cell r="AM319">
            <v>0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500</v>
          </cell>
          <cell r="R328">
            <v>500</v>
          </cell>
          <cell r="S328">
            <v>500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240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49026.1</v>
          </cell>
          <cell r="U334">
            <v>69320.429999999993</v>
          </cell>
          <cell r="V334">
            <v>87038.71</v>
          </cell>
          <cell r="W334">
            <v>105671.15</v>
          </cell>
          <cell r="X334">
            <v>126584.76</v>
          </cell>
          <cell r="Y334">
            <v>141419.32</v>
          </cell>
          <cell r="Z334">
            <v>160804.6</v>
          </cell>
          <cell r="AA334">
            <v>0</v>
          </cell>
          <cell r="AB334">
            <v>20510.27</v>
          </cell>
          <cell r="AC334">
            <v>41644.339999999997</v>
          </cell>
          <cell r="AD334">
            <v>63392.68</v>
          </cell>
          <cell r="AE334">
            <v>82737.899999999994</v>
          </cell>
          <cell r="AF334">
            <v>101997.6</v>
          </cell>
          <cell r="AG334">
            <v>117827.5</v>
          </cell>
          <cell r="AH334">
            <v>142701.9</v>
          </cell>
          <cell r="AI334">
            <v>165809.19</v>
          </cell>
          <cell r="AJ334">
            <v>195335.03</v>
          </cell>
          <cell r="AK334">
            <v>223851.08</v>
          </cell>
          <cell r="AL334">
            <v>244432.58</v>
          </cell>
          <cell r="AM334">
            <v>0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6107465.6400000006</v>
          </cell>
          <cell r="J350">
            <v>5806793.7400000002</v>
          </cell>
          <cell r="K350">
            <v>5593684.8100000005</v>
          </cell>
          <cell r="L350">
            <v>5629133.7300000004</v>
          </cell>
          <cell r="M350">
            <v>5502560.4100000001</v>
          </cell>
          <cell r="N350">
            <v>5156253.75</v>
          </cell>
          <cell r="O350">
            <v>5342662.9700000007</v>
          </cell>
          <cell r="P350">
            <v>4892114.07</v>
          </cell>
          <cell r="Q350">
            <v>4947499.34</v>
          </cell>
          <cell r="R350">
            <v>4606155.32</v>
          </cell>
          <cell r="S350">
            <v>4110945.4699999993</v>
          </cell>
          <cell r="T350">
            <v>3605521.6800000006</v>
          </cell>
          <cell r="U350">
            <v>5962399.6399999997</v>
          </cell>
          <cell r="V350">
            <v>5517677.7999999998</v>
          </cell>
          <cell r="W350">
            <v>5155899.24</v>
          </cell>
          <cell r="X350">
            <v>5647851.1600000001</v>
          </cell>
          <cell r="Y350">
            <v>5488136.9400000013</v>
          </cell>
          <cell r="Z350">
            <v>5276996.6599999992</v>
          </cell>
          <cell r="AA350">
            <v>5335891.88</v>
          </cell>
          <cell r="AB350">
            <v>5217002.66</v>
          </cell>
          <cell r="AC350">
            <v>5048170.7</v>
          </cell>
          <cell r="AD350">
            <v>5012555.68</v>
          </cell>
          <cell r="AE350">
            <v>5104377.8</v>
          </cell>
          <cell r="AF350">
            <v>4985402.7300000004</v>
          </cell>
          <cell r="AG350">
            <v>5978582.3799999999</v>
          </cell>
          <cell r="AH350">
            <v>6040044.6499999994</v>
          </cell>
          <cell r="AI350">
            <v>6164076.5900000008</v>
          </cell>
          <cell r="AJ350">
            <v>6251184.1299999999</v>
          </cell>
          <cell r="AK350">
            <v>6442125.4899999993</v>
          </cell>
          <cell r="AL350">
            <v>6550442.959999999</v>
          </cell>
          <cell r="AM350">
            <v>7035175.129999999</v>
          </cell>
          <cell r="AO350">
            <v>484732.17</v>
          </cell>
          <cell r="AP350">
            <v>7.3999907023081693E-2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19023.489999999994</v>
          </cell>
          <cell r="P367">
            <v>13045.19</v>
          </cell>
          <cell r="Q367">
            <v>10296.390000000001</v>
          </cell>
          <cell r="R367">
            <v>14255.189999999993</v>
          </cell>
          <cell r="S367">
            <v>13088.250000000002</v>
          </cell>
          <cell r="T367">
            <v>6090.2700000000023</v>
          </cell>
          <cell r="U367">
            <v>13608.299999999997</v>
          </cell>
          <cell r="V367">
            <v>12079.050000000001</v>
          </cell>
          <cell r="W367">
            <v>11796.850000000008</v>
          </cell>
          <cell r="X367">
            <v>2451.7399999999907</v>
          </cell>
          <cell r="Y367">
            <v>1127.4499999999971</v>
          </cell>
          <cell r="Z367">
            <v>3065.8599999999988</v>
          </cell>
          <cell r="AA367">
            <v>1049.8600000000006</v>
          </cell>
          <cell r="AB367">
            <v>2087.16</v>
          </cell>
          <cell r="AC367">
            <v>1909.38</v>
          </cell>
          <cell r="AD367">
            <v>2960.51</v>
          </cell>
          <cell r="AE367">
            <v>1589.4399999999996</v>
          </cell>
          <cell r="AF367">
            <v>1360.25</v>
          </cell>
          <cell r="AG367">
            <v>1668.2900000000009</v>
          </cell>
          <cell r="AH367">
            <v>2235.9800000000005</v>
          </cell>
          <cell r="AI367">
            <v>403.61999999999898</v>
          </cell>
          <cell r="AJ367">
            <v>696.13999999999942</v>
          </cell>
          <cell r="AK367">
            <v>469.06000000000131</v>
          </cell>
          <cell r="AL367">
            <v>856.84000000000015</v>
          </cell>
          <cell r="AM367">
            <v>478.22999999999956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359463.58000000007</v>
          </cell>
          <cell r="I368">
            <v>347010.55000000016</v>
          </cell>
          <cell r="J368">
            <v>426374.31999999995</v>
          </cell>
          <cell r="K368">
            <v>500158.93000000017</v>
          </cell>
          <cell r="L368">
            <v>531546.58999999973</v>
          </cell>
          <cell r="M368">
            <v>575072.89000000025</v>
          </cell>
          <cell r="N368">
            <v>532611.58999999973</v>
          </cell>
          <cell r="O368">
            <v>543168.62000000023</v>
          </cell>
          <cell r="P368">
            <v>478434.12</v>
          </cell>
          <cell r="Q368">
            <v>412686.6</v>
          </cell>
          <cell r="R368">
            <v>414856.98</v>
          </cell>
          <cell r="S368">
            <v>335029.48999999987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0</v>
          </cell>
          <cell r="Q406">
            <v>0</v>
          </cell>
          <cell r="R406">
            <v>6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6</v>
          </cell>
          <cell r="X406">
            <v>0</v>
          </cell>
          <cell r="Y406">
            <v>3</v>
          </cell>
          <cell r="Z406">
            <v>3</v>
          </cell>
          <cell r="AA406">
            <v>0</v>
          </cell>
          <cell r="AB406">
            <v>3</v>
          </cell>
          <cell r="AC406">
            <v>3</v>
          </cell>
          <cell r="AD406">
            <v>3</v>
          </cell>
          <cell r="AE406">
            <v>0</v>
          </cell>
          <cell r="AF406">
            <v>3</v>
          </cell>
          <cell r="AG406">
            <v>0</v>
          </cell>
          <cell r="AH406">
            <v>9</v>
          </cell>
          <cell r="AI406">
            <v>3</v>
          </cell>
          <cell r="AJ406">
            <v>6</v>
          </cell>
          <cell r="AK406">
            <v>0</v>
          </cell>
          <cell r="AL406">
            <v>6</v>
          </cell>
          <cell r="AM406">
            <v>0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6</v>
          </cell>
          <cell r="O407">
            <v>9</v>
          </cell>
          <cell r="P407">
            <v>3</v>
          </cell>
          <cell r="Q407">
            <v>9</v>
          </cell>
          <cell r="R407">
            <v>6</v>
          </cell>
          <cell r="S407">
            <v>3</v>
          </cell>
          <cell r="T407">
            <v>6</v>
          </cell>
          <cell r="U407">
            <v>12</v>
          </cell>
          <cell r="V407">
            <v>7.5</v>
          </cell>
          <cell r="W407">
            <v>13.5</v>
          </cell>
          <cell r="X407">
            <v>10.5</v>
          </cell>
          <cell r="Y407">
            <v>22.5</v>
          </cell>
          <cell r="Z407">
            <v>7.5</v>
          </cell>
          <cell r="AA407">
            <v>10.5</v>
          </cell>
          <cell r="AB407">
            <v>7.5</v>
          </cell>
          <cell r="AC407">
            <v>7.5</v>
          </cell>
          <cell r="AD407">
            <v>24</v>
          </cell>
          <cell r="AE407">
            <v>7.5</v>
          </cell>
          <cell r="AF407">
            <v>10.5</v>
          </cell>
          <cell r="AG407">
            <v>19.5</v>
          </cell>
          <cell r="AH407">
            <v>16.5</v>
          </cell>
          <cell r="AI407">
            <v>15</v>
          </cell>
          <cell r="AJ407">
            <v>18</v>
          </cell>
          <cell r="AK407">
            <v>16.5</v>
          </cell>
          <cell r="AL407">
            <v>13.5</v>
          </cell>
          <cell r="AM407">
            <v>7.5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7.0799999999999983</v>
          </cell>
          <cell r="I412">
            <v>42.47999999999999</v>
          </cell>
          <cell r="J412">
            <v>0</v>
          </cell>
          <cell r="K412">
            <v>7.0800000000000125</v>
          </cell>
          <cell r="L412">
            <v>35.40000000000002</v>
          </cell>
          <cell r="M412">
            <v>106.2</v>
          </cell>
          <cell r="N412">
            <v>60.179999999999993</v>
          </cell>
          <cell r="O412">
            <v>24.779999999999973</v>
          </cell>
          <cell r="P412">
            <v>67.260000000000005</v>
          </cell>
          <cell r="Q412">
            <v>60.179999999999993</v>
          </cell>
          <cell r="R412">
            <v>95.58</v>
          </cell>
          <cell r="S412">
            <v>74.340000000000018</v>
          </cell>
          <cell r="T412">
            <v>67.260000000000005</v>
          </cell>
          <cell r="U412">
            <v>127.43999999999998</v>
          </cell>
          <cell r="V412">
            <v>46.020000000000053</v>
          </cell>
          <cell r="W412">
            <v>56.639999999999986</v>
          </cell>
          <cell r="X412">
            <v>46.020000000000024</v>
          </cell>
          <cell r="Y412">
            <v>102.65999999999993</v>
          </cell>
          <cell r="Z412">
            <v>49.560000000000045</v>
          </cell>
          <cell r="AA412">
            <v>53.099999999999909</v>
          </cell>
          <cell r="AB412">
            <v>113.28</v>
          </cell>
          <cell r="AC412">
            <v>21.240000000000009</v>
          </cell>
          <cell r="AD412">
            <v>67.259999999999991</v>
          </cell>
          <cell r="AE412">
            <v>74.34</v>
          </cell>
          <cell r="AF412">
            <v>99.12</v>
          </cell>
          <cell r="AG412">
            <v>81.419999999999987</v>
          </cell>
          <cell r="AH412">
            <v>24.779999999999973</v>
          </cell>
          <cell r="AI412">
            <v>31.860000000000014</v>
          </cell>
          <cell r="AJ412">
            <v>109.73999999999998</v>
          </cell>
          <cell r="AK412">
            <v>116.82000000000008</v>
          </cell>
          <cell r="AL412">
            <v>60.17999999999995</v>
          </cell>
          <cell r="AM412">
            <v>81.420000000000044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AM417">
            <v>3.92</v>
          </cell>
          <cell r="AO417">
            <v>3.92</v>
          </cell>
          <cell r="AP417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AB421">
            <v>5861.65</v>
          </cell>
          <cell r="AC421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A451">
            <v>61020201</v>
          </cell>
          <cell r="C451" t="str">
            <v>Intereses Préstamo Towerbank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A462">
            <v>739901</v>
          </cell>
          <cell r="C462" t="str">
            <v>Salarios Ordinarios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415891.37</v>
          </cell>
          <cell r="U484">
            <v>564054.24999999988</v>
          </cell>
          <cell r="V484">
            <v>509844.59000000008</v>
          </cell>
          <cell r="W484">
            <v>538263.36</v>
          </cell>
          <cell r="X484">
            <v>574478.87999999989</v>
          </cell>
          <cell r="Y484">
            <v>571989.2200000002</v>
          </cell>
          <cell r="Z484">
            <v>589130.93000000005</v>
          </cell>
          <cell r="AA484">
            <v>615178.65999999992</v>
          </cell>
          <cell r="AB484">
            <v>564274.93999999994</v>
          </cell>
          <cell r="AC484">
            <v>570603.03999999992</v>
          </cell>
          <cell r="AD484">
            <v>589408.79</v>
          </cell>
          <cell r="AE484">
            <v>585382.47</v>
          </cell>
          <cell r="AF484">
            <v>608925.29999999993</v>
          </cell>
          <cell r="AG484">
            <v>615198.15</v>
          </cell>
          <cell r="AH484">
            <v>655434.2699999999</v>
          </cell>
          <cell r="AI484">
            <v>656923.2200000002</v>
          </cell>
          <cell r="AJ484">
            <v>673044.10999999987</v>
          </cell>
          <cell r="AK484">
            <v>712215.00999999978</v>
          </cell>
          <cell r="AL484">
            <v>698731.11000000057</v>
          </cell>
          <cell r="AM484">
            <v>323579.1100000001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224580.55000000005</v>
          </cell>
          <cell r="U485">
            <v>271890.20999999996</v>
          </cell>
          <cell r="V485">
            <v>267991.8600000001</v>
          </cell>
          <cell r="W485">
            <v>294498.60999999993</v>
          </cell>
          <cell r="X485">
            <v>319347.14999999991</v>
          </cell>
          <cell r="Y485">
            <v>322275.94</v>
          </cell>
          <cell r="Z485">
            <v>331154.85000000009</v>
          </cell>
          <cell r="AA485">
            <v>330930.53999999992</v>
          </cell>
          <cell r="AB485">
            <v>314426.55</v>
          </cell>
          <cell r="AC485">
            <v>335709.01999999996</v>
          </cell>
          <cell r="AD485">
            <v>335759.15000000008</v>
          </cell>
          <cell r="AE485">
            <v>346654.27</v>
          </cell>
          <cell r="AF485">
            <v>366298.26999999996</v>
          </cell>
          <cell r="AG485">
            <v>350007.92000000004</v>
          </cell>
          <cell r="AH485">
            <v>396315.38999999996</v>
          </cell>
          <cell r="AI485">
            <v>394480.44000000029</v>
          </cell>
          <cell r="AJ485">
            <v>412018.68</v>
          </cell>
          <cell r="AK485">
            <v>413002.12999999971</v>
          </cell>
          <cell r="AL485">
            <v>417834.34000000055</v>
          </cell>
          <cell r="AM485">
            <v>221068.82000000007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</row>
        <row r="491">
          <cell r="A491">
            <v>8110011001</v>
          </cell>
          <cell r="C491" t="str">
            <v xml:space="preserve">    Salarios ordinarios</v>
          </cell>
        </row>
        <row r="492">
          <cell r="A492">
            <v>8110011002</v>
          </cell>
          <cell r="C492" t="str">
            <v xml:space="preserve">    Comisiones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1964.6499999999999</v>
          </cell>
          <cell r="I501">
            <v>1994.3599999999994</v>
          </cell>
          <cell r="J501">
            <v>2084.0999999999985</v>
          </cell>
          <cell r="K501">
            <v>2792.4800000000005</v>
          </cell>
          <cell r="L501">
            <v>2968.9999999999982</v>
          </cell>
          <cell r="M501">
            <v>3009.6400000000058</v>
          </cell>
          <cell r="N501">
            <v>3010.6900000000014</v>
          </cell>
          <cell r="O501">
            <v>2994.6399999999958</v>
          </cell>
          <cell r="P501">
            <v>3013.83</v>
          </cell>
          <cell r="Q501">
            <v>3027.24</v>
          </cell>
          <cell r="R501">
            <v>3307.3099999999995</v>
          </cell>
          <cell r="S501">
            <v>3838.4900000000016</v>
          </cell>
          <cell r="T501">
            <v>6997.4199999999983</v>
          </cell>
          <cell r="U501">
            <v>8942.9100000000071</v>
          </cell>
          <cell r="V501">
            <v>9711.4199999999983</v>
          </cell>
          <cell r="W501">
            <v>11075.779999999995</v>
          </cell>
          <cell r="X501">
            <v>11565.760000000009</v>
          </cell>
          <cell r="Y501">
            <v>12033.299999999992</v>
          </cell>
          <cell r="Z501">
            <v>12101.389999999996</v>
          </cell>
          <cell r="AA501">
            <v>12078.229999999996</v>
          </cell>
          <cell r="AB501">
            <v>12078.9</v>
          </cell>
          <cell r="AC501">
            <v>12938.590000000002</v>
          </cell>
          <cell r="AD501">
            <v>12894.289999999995</v>
          </cell>
          <cell r="AE501">
            <v>13620.94</v>
          </cell>
          <cell r="AF501">
            <v>14031.610000000002</v>
          </cell>
          <cell r="AG501">
            <v>13937.250000000005</v>
          </cell>
          <cell r="AH501">
            <v>15756.080000000011</v>
          </cell>
          <cell r="AI501">
            <v>15931.160000000002</v>
          </cell>
          <cell r="AJ501">
            <v>16074.519999999991</v>
          </cell>
          <cell r="AK501">
            <v>16483.839999999997</v>
          </cell>
          <cell r="AL501">
            <v>16407.120000000003</v>
          </cell>
          <cell r="AM501">
            <v>0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6117.529999999997</v>
          </cell>
          <cell r="P506">
            <v>6039.4</v>
          </cell>
          <cell r="Q506">
            <v>6249.27</v>
          </cell>
          <cell r="R506">
            <v>6323.35</v>
          </cell>
          <cell r="S506">
            <v>7171.0799999999963</v>
          </cell>
          <cell r="T506">
            <v>10977.300000000001</v>
          </cell>
          <cell r="U506">
            <v>12349.29000000001</v>
          </cell>
          <cell r="V506">
            <v>13308.919999999996</v>
          </cell>
          <cell r="W506">
            <v>15560.759999999997</v>
          </cell>
          <cell r="X506">
            <v>15894.239999999989</v>
          </cell>
          <cell r="Y506">
            <v>16403.630000000005</v>
          </cell>
          <cell r="Z506">
            <v>15642.429999999993</v>
          </cell>
          <cell r="AA506">
            <v>16783.770000000004</v>
          </cell>
          <cell r="AB506">
            <v>15929.41</v>
          </cell>
          <cell r="AC506">
            <v>16683.95</v>
          </cell>
          <cell r="AD506">
            <v>16683.290000000005</v>
          </cell>
          <cell r="AE506">
            <v>17692.98</v>
          </cell>
          <cell r="AF506">
            <v>18274.890000000003</v>
          </cell>
          <cell r="AG506">
            <v>17626.05</v>
          </cell>
          <cell r="AH506">
            <v>19927.560000000001</v>
          </cell>
          <cell r="AI506">
            <v>20175.079999999984</v>
          </cell>
          <cell r="AJ506">
            <v>20545.570000000011</v>
          </cell>
          <cell r="AK506">
            <v>20646.479999999992</v>
          </cell>
          <cell r="AL506">
            <v>23509.449999999972</v>
          </cell>
          <cell r="AM506">
            <v>-7.8699999999953434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9.7000000000002728</v>
          </cell>
          <cell r="P518">
            <v>0</v>
          </cell>
          <cell r="Q518">
            <v>32.799999999999997</v>
          </cell>
          <cell r="R518">
            <v>7.8000000000000043</v>
          </cell>
          <cell r="S518">
            <v>7.1499999999999986</v>
          </cell>
          <cell r="T518">
            <v>15.46</v>
          </cell>
          <cell r="U518">
            <v>0</v>
          </cell>
          <cell r="V518">
            <v>9.3999999999999986</v>
          </cell>
          <cell r="W518">
            <v>6.9500000000000028</v>
          </cell>
          <cell r="X518">
            <v>6.7999999999999972</v>
          </cell>
          <cell r="Y518">
            <v>0</v>
          </cell>
          <cell r="Z518">
            <v>6.0999999999999943</v>
          </cell>
          <cell r="AA518">
            <v>14.20000000000001</v>
          </cell>
          <cell r="AB518">
            <v>5</v>
          </cell>
          <cell r="AC518">
            <v>0</v>
          </cell>
          <cell r="AD518">
            <v>15.2</v>
          </cell>
          <cell r="AE518">
            <v>4</v>
          </cell>
          <cell r="AF518">
            <v>7.4000000000000021</v>
          </cell>
          <cell r="AG518">
            <v>16.199999999999996</v>
          </cell>
          <cell r="AH518">
            <v>13.150000000000002</v>
          </cell>
          <cell r="AI518">
            <v>0</v>
          </cell>
          <cell r="AJ518">
            <v>8.7999999999999936</v>
          </cell>
          <cell r="AK518">
            <v>15.25</v>
          </cell>
          <cell r="AL518">
            <v>11.599999999999998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1275</v>
          </cell>
          <cell r="U519">
            <v>2007.8199999999997</v>
          </cell>
          <cell r="V519">
            <v>3.3400000000001455</v>
          </cell>
          <cell r="W519">
            <v>0</v>
          </cell>
          <cell r="X519">
            <v>0</v>
          </cell>
          <cell r="Y519">
            <v>558.85000000000036</v>
          </cell>
          <cell r="Z519">
            <v>996.25</v>
          </cell>
          <cell r="AA519">
            <v>353.97999999999956</v>
          </cell>
          <cell r="AB519">
            <v>400</v>
          </cell>
          <cell r="AC519">
            <v>630</v>
          </cell>
          <cell r="AD519">
            <v>159.28999999999996</v>
          </cell>
          <cell r="AE519">
            <v>0</v>
          </cell>
          <cell r="AF519">
            <v>34.519999999999982</v>
          </cell>
          <cell r="AG519">
            <v>580.13000000000011</v>
          </cell>
          <cell r="AH519">
            <v>0</v>
          </cell>
          <cell r="AI519">
            <v>300</v>
          </cell>
          <cell r="AJ519">
            <v>1460</v>
          </cell>
          <cell r="AK519">
            <v>360</v>
          </cell>
          <cell r="AL519">
            <v>3526.9999999999991</v>
          </cell>
          <cell r="AM519">
            <v>0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888.19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25.48</v>
          </cell>
          <cell r="U526">
            <v>1248.74</v>
          </cell>
          <cell r="V526">
            <v>0</v>
          </cell>
          <cell r="W526">
            <v>866.6400000000001</v>
          </cell>
          <cell r="X526">
            <v>1580.0000000000002</v>
          </cell>
          <cell r="Y526">
            <v>575.98000000000025</v>
          </cell>
          <cell r="Z526">
            <v>2483.7799999999997</v>
          </cell>
          <cell r="AA526">
            <v>1815.8599999999997</v>
          </cell>
          <cell r="AB526">
            <v>1286.69</v>
          </cell>
          <cell r="AC526">
            <v>3133.2400000000002</v>
          </cell>
          <cell r="AD526">
            <v>1989.3299999999995</v>
          </cell>
          <cell r="AE526">
            <v>1054.2199999999993</v>
          </cell>
          <cell r="AF526">
            <v>6269.32</v>
          </cell>
          <cell r="AG526">
            <v>5660.0600000000031</v>
          </cell>
          <cell r="AH526">
            <v>791.45000000000073</v>
          </cell>
          <cell r="AI526">
            <v>3504.489999999998</v>
          </cell>
          <cell r="AJ526">
            <v>4427.5699999999979</v>
          </cell>
          <cell r="AK526">
            <v>4204.5200000000041</v>
          </cell>
          <cell r="AL526">
            <v>3875.0099999999929</v>
          </cell>
          <cell r="AM526">
            <v>2855.2500000000073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1704.49</v>
          </cell>
          <cell r="M530">
            <v>672.93000000000097</v>
          </cell>
          <cell r="N530">
            <v>663.3299999999997</v>
          </cell>
          <cell r="O530">
            <v>799.49000000000024</v>
          </cell>
          <cell r="P530">
            <v>416.35</v>
          </cell>
          <cell r="Q530">
            <v>448.98</v>
          </cell>
          <cell r="R530">
            <v>480.57</v>
          </cell>
          <cell r="S530">
            <v>796.30000000000007</v>
          </cell>
          <cell r="T530">
            <v>1395.1899999999998</v>
          </cell>
          <cell r="U530">
            <v>2297.5899999999997</v>
          </cell>
          <cell r="V530">
            <v>4047.2400000000007</v>
          </cell>
          <cell r="W530">
            <v>2726.2700000000004</v>
          </cell>
          <cell r="X530">
            <v>3876.46</v>
          </cell>
          <cell r="Y530">
            <v>1781.4800000000014</v>
          </cell>
          <cell r="Z530">
            <v>1804.7699999999998</v>
          </cell>
          <cell r="AA530">
            <v>1750.3100000000013</v>
          </cell>
          <cell r="AB530">
            <v>1784.8700000000001</v>
          </cell>
          <cell r="AC530">
            <v>2301.56</v>
          </cell>
          <cell r="AD530">
            <v>1820.69</v>
          </cell>
          <cell r="AE530">
            <v>1626.8199999999995</v>
          </cell>
          <cell r="AF530">
            <v>1697.3900000000003</v>
          </cell>
          <cell r="AG530">
            <v>2586.2200000000007</v>
          </cell>
          <cell r="AH530">
            <v>2379.2799999999993</v>
          </cell>
          <cell r="AI530">
            <v>2011.61</v>
          </cell>
          <cell r="AJ530">
            <v>1724.3500000000004</v>
          </cell>
          <cell r="AK530">
            <v>945.86000000000081</v>
          </cell>
          <cell r="AL530">
            <v>2915.0799999999963</v>
          </cell>
          <cell r="AM530">
            <v>1241.9899999999991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516.34000000000015</v>
          </cell>
          <cell r="W541">
            <v>113.42999999999984</v>
          </cell>
          <cell r="X541">
            <v>0</v>
          </cell>
          <cell r="Y541">
            <v>43.670000000000073</v>
          </cell>
          <cell r="Z541">
            <v>642.55999999999995</v>
          </cell>
          <cell r="AA541">
            <v>247.39000000000033</v>
          </cell>
          <cell r="AB541">
            <v>449</v>
          </cell>
          <cell r="AC541">
            <v>691.47</v>
          </cell>
          <cell r="AD541">
            <v>288.56999999999994</v>
          </cell>
          <cell r="AE541">
            <v>342.1400000000001</v>
          </cell>
          <cell r="AF541">
            <v>175</v>
          </cell>
          <cell r="AG541">
            <v>129.99999999999977</v>
          </cell>
          <cell r="AH541">
            <v>222.57000000000016</v>
          </cell>
          <cell r="AI541">
            <v>827.84999999999991</v>
          </cell>
          <cell r="AJ541">
            <v>0</v>
          </cell>
          <cell r="AK541">
            <v>98.660000000000082</v>
          </cell>
          <cell r="AL541">
            <v>474.51000000000045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6949.3500000000013</v>
          </cell>
          <cell r="K546">
            <v>5950.2800000000007</v>
          </cell>
          <cell r="L546">
            <v>5765.7099999999982</v>
          </cell>
          <cell r="M546">
            <v>5202.6499999999978</v>
          </cell>
          <cell r="N546">
            <v>5552.3000000000038</v>
          </cell>
          <cell r="O546">
            <v>23192.309999999998</v>
          </cell>
          <cell r="P546">
            <v>10468.58</v>
          </cell>
          <cell r="Q546">
            <v>5093.75</v>
          </cell>
          <cell r="R546">
            <v>12004.46</v>
          </cell>
          <cell r="S546">
            <v>7039.7699999999977</v>
          </cell>
          <cell r="T546">
            <v>22855.120000000003</v>
          </cell>
          <cell r="U546">
            <v>55680.65</v>
          </cell>
          <cell r="V546">
            <v>43219.78</v>
          </cell>
          <cell r="W546">
            <v>47043.07</v>
          </cell>
          <cell r="X546">
            <v>49739.95</v>
          </cell>
          <cell r="Y546">
            <v>47308.660000000011</v>
          </cell>
          <cell r="Z546">
            <v>50695.229999999996</v>
          </cell>
          <cell r="AA546">
            <v>76137.06</v>
          </cell>
          <cell r="AB546">
            <v>48170.149999999994</v>
          </cell>
          <cell r="AC546">
            <v>44474.35</v>
          </cell>
          <cell r="AD546">
            <v>53907.419999999984</v>
          </cell>
          <cell r="AE546">
            <v>48250.549999999996</v>
          </cell>
          <cell r="AF546">
            <v>38952.070000000007</v>
          </cell>
          <cell r="AG546">
            <v>56354.450000000012</v>
          </cell>
          <cell r="AH546">
            <v>45202.200000000004</v>
          </cell>
          <cell r="AI546">
            <v>48102.559999999998</v>
          </cell>
          <cell r="AJ546">
            <v>46666.539999999964</v>
          </cell>
          <cell r="AK546">
            <v>46588.539999999986</v>
          </cell>
          <cell r="AL546">
            <v>49846.72000000003</v>
          </cell>
          <cell r="AM546">
            <v>8707.9199999999928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13989.960000000005</v>
          </cell>
          <cell r="X547">
            <v>16478.619999999995</v>
          </cell>
          <cell r="Y547">
            <v>14945.599999999999</v>
          </cell>
          <cell r="Z547">
            <v>14527.759999999995</v>
          </cell>
          <cell r="AA547">
            <v>29011.999999999993</v>
          </cell>
          <cell r="AB547">
            <v>9010</v>
          </cell>
          <cell r="AC547">
            <v>11904.529999999999</v>
          </cell>
          <cell r="AD547">
            <v>12680.46</v>
          </cell>
          <cell r="AE547">
            <v>11519.57</v>
          </cell>
          <cell r="AF547">
            <v>4512.6700000000055</v>
          </cell>
          <cell r="AG547">
            <v>11331.71</v>
          </cell>
          <cell r="AH547">
            <v>11377.169999999998</v>
          </cell>
          <cell r="AI547">
            <v>13939.5</v>
          </cell>
          <cell r="AJ547">
            <v>11489.309999999998</v>
          </cell>
          <cell r="AK547">
            <v>12657.369999999988</v>
          </cell>
          <cell r="AL547">
            <v>14563.180000000008</v>
          </cell>
          <cell r="AM547">
            <v>2052.1500000000015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-0.97491885844718029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4437</v>
          </cell>
          <cell r="V551">
            <v>4469.3599999999988</v>
          </cell>
          <cell r="W551">
            <v>4654.5400000000009</v>
          </cell>
          <cell r="X551">
            <v>4782.4800000000014</v>
          </cell>
          <cell r="Y551">
            <v>4800.6999999999971</v>
          </cell>
          <cell r="Z551">
            <v>5928.220000000003</v>
          </cell>
          <cell r="AA551">
            <v>7646.7899999999991</v>
          </cell>
          <cell r="AB551">
            <v>5673.77</v>
          </cell>
          <cell r="AC551">
            <v>6157.74</v>
          </cell>
          <cell r="AD551">
            <v>6167.8099999999995</v>
          </cell>
          <cell r="AE551">
            <v>5965.09</v>
          </cell>
          <cell r="AF551">
            <v>5907.07</v>
          </cell>
          <cell r="AG551">
            <v>5793.7899999999972</v>
          </cell>
          <cell r="AH551">
            <v>5411.6700000000055</v>
          </cell>
          <cell r="AI551">
            <v>5630.3500000000058</v>
          </cell>
          <cell r="AJ551">
            <v>5251.6199999999953</v>
          </cell>
          <cell r="AK551">
            <v>5215.559999999994</v>
          </cell>
          <cell r="AL551">
            <v>4869.6600000000035</v>
          </cell>
          <cell r="AM551">
            <v>464.89999999999418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20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17.7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J558">
            <v>0</v>
          </cell>
          <cell r="AK558">
            <v>0</v>
          </cell>
          <cell r="AL558">
            <v>0</v>
          </cell>
          <cell r="AO558">
            <v>0</v>
          </cell>
          <cell r="AP558">
            <v>1</v>
          </cell>
        </row>
        <row r="559"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AH561">
            <v>3510</v>
          </cell>
          <cell r="AI561">
            <v>4810</v>
          </cell>
          <cell r="AJ561">
            <v>3510</v>
          </cell>
          <cell r="AK561">
            <v>3369.6000000000004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686</v>
          </cell>
          <cell r="AI564">
            <v>1156</v>
          </cell>
          <cell r="AJ564">
            <v>1331</v>
          </cell>
          <cell r="AK564">
            <v>595</v>
          </cell>
          <cell r="AL564">
            <v>946</v>
          </cell>
          <cell r="AM564">
            <v>610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146.05000000000018</v>
          </cell>
          <cell r="AH566">
            <v>238.07999999999993</v>
          </cell>
          <cell r="AI566">
            <v>54.5300000000002</v>
          </cell>
          <cell r="AJ566">
            <v>198.08999999999969</v>
          </cell>
          <cell r="AK566">
            <v>224.43000000000029</v>
          </cell>
          <cell r="AL566">
            <v>634.9399999999996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904</v>
          </cell>
          <cell r="J567">
            <v>1299.5000000000005</v>
          </cell>
          <cell r="K567">
            <v>734.49999999999955</v>
          </cell>
          <cell r="L567">
            <v>1497.25</v>
          </cell>
          <cell r="M567">
            <v>2633.25</v>
          </cell>
          <cell r="N567">
            <v>1604.6000000000004</v>
          </cell>
          <cell r="O567">
            <v>587.25</v>
          </cell>
          <cell r="P567">
            <v>282.5</v>
          </cell>
          <cell r="Q567">
            <v>710</v>
          </cell>
          <cell r="R567">
            <v>169</v>
          </cell>
          <cell r="S567">
            <v>269</v>
          </cell>
          <cell r="T567">
            <v>497.25</v>
          </cell>
          <cell r="U567">
            <v>1154.6999999999998</v>
          </cell>
          <cell r="V567">
            <v>269</v>
          </cell>
          <cell r="W567">
            <v>739</v>
          </cell>
          <cell r="X567">
            <v>269</v>
          </cell>
          <cell r="Y567">
            <v>739</v>
          </cell>
          <cell r="Z567">
            <v>269</v>
          </cell>
          <cell r="AA567">
            <v>354</v>
          </cell>
          <cell r="AB567">
            <v>559</v>
          </cell>
          <cell r="AC567">
            <v>1069</v>
          </cell>
          <cell r="AD567">
            <v>269</v>
          </cell>
          <cell r="AE567">
            <v>1288</v>
          </cell>
          <cell r="AF567">
            <v>939</v>
          </cell>
          <cell r="AG567">
            <v>1269</v>
          </cell>
          <cell r="AH567">
            <v>1369</v>
          </cell>
          <cell r="AI567">
            <v>1228</v>
          </cell>
          <cell r="AJ567">
            <v>1918.4400000000005</v>
          </cell>
          <cell r="AK567">
            <v>269</v>
          </cell>
          <cell r="AL567">
            <v>1024</v>
          </cell>
          <cell r="AM567">
            <v>2509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235.80000000000018</v>
          </cell>
          <cell r="W568">
            <v>189.79999999999995</v>
          </cell>
          <cell r="X568">
            <v>550.29999999999984</v>
          </cell>
          <cell r="Y568">
            <v>0</v>
          </cell>
          <cell r="Z568">
            <v>80.000000000000114</v>
          </cell>
          <cell r="AA568">
            <v>754.46</v>
          </cell>
          <cell r="AB568">
            <v>70</v>
          </cell>
          <cell r="AC568">
            <v>1463.8</v>
          </cell>
          <cell r="AD568">
            <v>617.25000000000023</v>
          </cell>
          <cell r="AE568">
            <v>315</v>
          </cell>
          <cell r="AF568">
            <v>199</v>
          </cell>
          <cell r="AG568">
            <v>0</v>
          </cell>
          <cell r="AH568">
            <v>1559.17</v>
          </cell>
          <cell r="AI568">
            <v>465</v>
          </cell>
          <cell r="AJ568">
            <v>498</v>
          </cell>
          <cell r="AK568">
            <v>723.09999999999945</v>
          </cell>
          <cell r="AL568">
            <v>1047.3100000000004</v>
          </cell>
          <cell r="AM568">
            <v>0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36852.89</v>
          </cell>
          <cell r="O576">
            <v>37175.979999999996</v>
          </cell>
          <cell r="P576">
            <v>37225.560000000005</v>
          </cell>
          <cell r="Q576">
            <v>37004.6</v>
          </cell>
          <cell r="R576">
            <v>37080.04</v>
          </cell>
          <cell r="S576">
            <v>37664.720000000001</v>
          </cell>
          <cell r="T576">
            <v>48982.619999999988</v>
          </cell>
          <cell r="U576">
            <v>50881.560000000027</v>
          </cell>
          <cell r="V576">
            <v>49869.930000000008</v>
          </cell>
          <cell r="W576">
            <v>49386.159999999982</v>
          </cell>
          <cell r="X576">
            <v>51069.01999999996</v>
          </cell>
          <cell r="Y576">
            <v>51428.240000000034</v>
          </cell>
          <cell r="Z576">
            <v>51659.129999999961</v>
          </cell>
          <cell r="AA576">
            <v>50837.650000000052</v>
          </cell>
          <cell r="AB576">
            <v>51311.179999999993</v>
          </cell>
          <cell r="AC576">
            <v>51304.05999999999</v>
          </cell>
          <cell r="AD576">
            <v>51769.360000000015</v>
          </cell>
          <cell r="AE576">
            <v>53038.6</v>
          </cell>
          <cell r="AF576">
            <v>51943.759999999987</v>
          </cell>
          <cell r="AG576">
            <v>51926.67000000002</v>
          </cell>
          <cell r="AH576">
            <v>52057.329999999922</v>
          </cell>
          <cell r="AI576">
            <v>53840.720000000008</v>
          </cell>
          <cell r="AJ576">
            <v>52266.839999999982</v>
          </cell>
          <cell r="AK576">
            <v>52640.869999999988</v>
          </cell>
          <cell r="AL576">
            <v>52776</v>
          </cell>
          <cell r="AM576">
            <v>49631.850000000049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46432.359999999986</v>
          </cell>
          <cell r="U577">
            <v>46432.370000000024</v>
          </cell>
          <cell r="V577">
            <v>46432.360000000015</v>
          </cell>
          <cell r="W577">
            <v>46432.359999999986</v>
          </cell>
          <cell r="X577">
            <v>47940.959999999963</v>
          </cell>
          <cell r="Y577">
            <v>47853.540000000037</v>
          </cell>
          <cell r="Z577">
            <v>47880.209999999963</v>
          </cell>
          <cell r="AA577">
            <v>47880.21000000005</v>
          </cell>
          <cell r="AB577">
            <v>47880.21</v>
          </cell>
          <cell r="AC577">
            <v>47920.21</v>
          </cell>
          <cell r="AD577">
            <v>47880.210000000014</v>
          </cell>
          <cell r="AE577">
            <v>47980.21</v>
          </cell>
          <cell r="AF577">
            <v>47980.209999999985</v>
          </cell>
          <cell r="AG577">
            <v>47980.210000000028</v>
          </cell>
          <cell r="AH577">
            <v>47980.209999999926</v>
          </cell>
          <cell r="AI577">
            <v>48114.720000000008</v>
          </cell>
          <cell r="AJ577">
            <v>48579.869999999988</v>
          </cell>
          <cell r="AK577">
            <v>48883.44999999999</v>
          </cell>
          <cell r="AL577">
            <v>48786.85</v>
          </cell>
          <cell r="AM577">
            <v>48786.850000000042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-0.54278692187383426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2.1894431915573678E-15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1130</v>
          </cell>
          <cell r="O595">
            <v>1130</v>
          </cell>
          <cell r="P595">
            <v>1130</v>
          </cell>
          <cell r="Q595">
            <v>3390</v>
          </cell>
          <cell r="R595">
            <v>3390</v>
          </cell>
          <cell r="S595">
            <v>3390</v>
          </cell>
          <cell r="T595">
            <v>3000</v>
          </cell>
          <cell r="U595">
            <v>5000</v>
          </cell>
          <cell r="V595">
            <v>4000</v>
          </cell>
          <cell r="W595">
            <v>4000</v>
          </cell>
          <cell r="X595">
            <v>4000</v>
          </cell>
          <cell r="Y595">
            <v>4000</v>
          </cell>
          <cell r="Z595">
            <v>4000</v>
          </cell>
          <cell r="AA595">
            <v>4000</v>
          </cell>
          <cell r="AB595">
            <v>4000</v>
          </cell>
          <cell r="AC595">
            <v>4000</v>
          </cell>
          <cell r="AD595">
            <v>4000</v>
          </cell>
          <cell r="AE595">
            <v>4000</v>
          </cell>
          <cell r="AF595">
            <v>4000</v>
          </cell>
          <cell r="AG595">
            <v>4000</v>
          </cell>
          <cell r="AH595">
            <v>4000</v>
          </cell>
          <cell r="AI595">
            <v>4000</v>
          </cell>
          <cell r="AJ595">
            <v>4000</v>
          </cell>
          <cell r="AK595">
            <v>4000</v>
          </cell>
          <cell r="AL595">
            <v>4000</v>
          </cell>
          <cell r="AM595">
            <v>4000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1073.5</v>
          </cell>
          <cell r="K596">
            <v>1101.75</v>
          </cell>
          <cell r="L596">
            <v>1101.75</v>
          </cell>
          <cell r="M596">
            <v>1186.5</v>
          </cell>
          <cell r="N596">
            <v>1186.5</v>
          </cell>
          <cell r="O596">
            <v>1186.5</v>
          </cell>
          <cell r="P596">
            <v>1186.5</v>
          </cell>
          <cell r="Q596">
            <v>1186.5</v>
          </cell>
          <cell r="R596">
            <v>1327.75</v>
          </cell>
          <cell r="S596">
            <v>1525.5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2499.1200000000026</v>
          </cell>
          <cell r="M602">
            <v>1882.5</v>
          </cell>
          <cell r="N602">
            <v>565</v>
          </cell>
          <cell r="O602">
            <v>1130</v>
          </cell>
          <cell r="P602">
            <v>277.77999999999997</v>
          </cell>
          <cell r="Q602">
            <v>0</v>
          </cell>
          <cell r="R602">
            <v>0</v>
          </cell>
          <cell r="S602">
            <v>200</v>
          </cell>
          <cell r="T602">
            <v>60</v>
          </cell>
          <cell r="U602">
            <v>122.22000000000003</v>
          </cell>
          <cell r="V602">
            <v>1395</v>
          </cell>
          <cell r="W602">
            <v>4067.46</v>
          </cell>
          <cell r="X602">
            <v>1002.2200000000003</v>
          </cell>
          <cell r="Y602">
            <v>2122.0699999999997</v>
          </cell>
          <cell r="Z602">
            <v>6754.989999999998</v>
          </cell>
          <cell r="AA602">
            <v>1731.3600000000006</v>
          </cell>
          <cell r="AB602">
            <v>664</v>
          </cell>
          <cell r="AC602">
            <v>1471.7800000000002</v>
          </cell>
          <cell r="AD602">
            <v>1072.33</v>
          </cell>
          <cell r="AE602">
            <v>1372.3299999999995</v>
          </cell>
          <cell r="AF602">
            <v>2842.0000000000005</v>
          </cell>
          <cell r="AG602">
            <v>2014.5499999999988</v>
          </cell>
          <cell r="AH602">
            <v>2026.33</v>
          </cell>
          <cell r="AI602">
            <v>1549.0000000000005</v>
          </cell>
          <cell r="AJ602">
            <v>1435.6699999999996</v>
          </cell>
          <cell r="AK602">
            <v>7252.8000000000029</v>
          </cell>
          <cell r="AL602">
            <v>2348.3300000000017</v>
          </cell>
          <cell r="AM602">
            <v>5020.5499999999938</v>
          </cell>
          <cell r="AO602">
            <v>2672.2199999999921</v>
          </cell>
          <cell r="AP602">
            <v>1.1379235456686199</v>
          </cell>
        </row>
        <row r="603"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2095.1800000000003</v>
          </cell>
          <cell r="U604">
            <v>2095.1800000000003</v>
          </cell>
          <cell r="V604">
            <v>2095.1800000000003</v>
          </cell>
          <cell r="W604">
            <v>2095.1799999999985</v>
          </cell>
          <cell r="X604">
            <v>2095.1800000000003</v>
          </cell>
          <cell r="Y604">
            <v>2095.1800000000003</v>
          </cell>
          <cell r="Z604">
            <v>2095.2000000000007</v>
          </cell>
          <cell r="AA604">
            <v>0</v>
          </cell>
          <cell r="AB604">
            <v>1346</v>
          </cell>
          <cell r="AC604">
            <v>1343.1599999999999</v>
          </cell>
          <cell r="AD604">
            <v>1344.58</v>
          </cell>
          <cell r="AE604">
            <v>1344.58</v>
          </cell>
          <cell r="AF604">
            <v>1344.58</v>
          </cell>
          <cell r="AG604">
            <v>1139.6300000000001</v>
          </cell>
          <cell r="AH604">
            <v>1139.6300000000001</v>
          </cell>
          <cell r="AI604">
            <v>1139.630000000001</v>
          </cell>
          <cell r="AJ604">
            <v>1139.6299999999992</v>
          </cell>
          <cell r="AK604">
            <v>1139.6299999999992</v>
          </cell>
          <cell r="AL604">
            <v>1139.630000000001</v>
          </cell>
          <cell r="AM604">
            <v>0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980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150</v>
          </cell>
          <cell r="U614">
            <v>0</v>
          </cell>
          <cell r="V614">
            <v>1000</v>
          </cell>
          <cell r="W614">
            <v>0</v>
          </cell>
          <cell r="X614">
            <v>0</v>
          </cell>
          <cell r="Y614">
            <v>125</v>
          </cell>
          <cell r="Z614">
            <v>700</v>
          </cell>
          <cell r="AA614">
            <v>0</v>
          </cell>
          <cell r="AB614">
            <v>10000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96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0</v>
          </cell>
          <cell r="V615">
            <v>0</v>
          </cell>
          <cell r="W615">
            <v>1579.5000000000005</v>
          </cell>
          <cell r="X615">
            <v>0</v>
          </cell>
          <cell r="Y615">
            <v>0</v>
          </cell>
          <cell r="Z615">
            <v>1397.25</v>
          </cell>
          <cell r="AA615">
            <v>0</v>
          </cell>
          <cell r="AB615">
            <v>0</v>
          </cell>
          <cell r="AC615">
            <v>0</v>
          </cell>
          <cell r="AD615">
            <v>2028</v>
          </cell>
          <cell r="AE615">
            <v>0</v>
          </cell>
          <cell r="AF615">
            <v>1287</v>
          </cell>
          <cell r="AG615">
            <v>0</v>
          </cell>
          <cell r="AH615">
            <v>0</v>
          </cell>
          <cell r="AI615">
            <v>1404</v>
          </cell>
          <cell r="AJ615">
            <v>0</v>
          </cell>
          <cell r="AK615">
            <v>0</v>
          </cell>
          <cell r="AL615">
            <v>1404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507</v>
          </cell>
          <cell r="AC616">
            <v>507</v>
          </cell>
          <cell r="AD616">
            <v>507</v>
          </cell>
          <cell r="AE616">
            <v>507</v>
          </cell>
          <cell r="AF616">
            <v>507</v>
          </cell>
          <cell r="AG616">
            <v>507</v>
          </cell>
          <cell r="AH616">
            <v>507</v>
          </cell>
          <cell r="AI616">
            <v>507</v>
          </cell>
          <cell r="AJ616">
            <v>507</v>
          </cell>
          <cell r="AK616">
            <v>507</v>
          </cell>
          <cell r="AL616">
            <v>507</v>
          </cell>
          <cell r="AM616">
            <v>507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220.35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312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312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330</v>
          </cell>
          <cell r="U621">
            <v>11.949999999999989</v>
          </cell>
          <cell r="V621">
            <v>537.55999999999995</v>
          </cell>
          <cell r="W621">
            <v>54.570000000000164</v>
          </cell>
          <cell r="X621">
            <v>14.069999999999936</v>
          </cell>
          <cell r="Y621">
            <v>765.75</v>
          </cell>
          <cell r="Z621">
            <v>123.87999999999988</v>
          </cell>
          <cell r="AA621">
            <v>0</v>
          </cell>
          <cell r="AB621">
            <v>738.6</v>
          </cell>
          <cell r="AC621">
            <v>215.36</v>
          </cell>
          <cell r="AD621">
            <v>1229</v>
          </cell>
          <cell r="AE621">
            <v>52.239999999999782</v>
          </cell>
          <cell r="AF621">
            <v>1761.5</v>
          </cell>
          <cell r="AG621">
            <v>-130</v>
          </cell>
          <cell r="AH621">
            <v>234.22000000000025</v>
          </cell>
          <cell r="AI621">
            <v>0</v>
          </cell>
          <cell r="AJ621">
            <v>265.78999999999996</v>
          </cell>
          <cell r="AK621">
            <v>1474.04</v>
          </cell>
          <cell r="AL621">
            <v>41.949999999999818</v>
          </cell>
          <cell r="AM621">
            <v>0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44.75</v>
          </cell>
          <cell r="I623">
            <v>92.360000000000014</v>
          </cell>
          <cell r="J623">
            <v>145.51999999999998</v>
          </cell>
          <cell r="K623">
            <v>47.019999999999982</v>
          </cell>
          <cell r="L623">
            <v>95.07</v>
          </cell>
          <cell r="M623">
            <v>173.13999999999993</v>
          </cell>
          <cell r="N623">
            <v>73.790000000000191</v>
          </cell>
          <cell r="O623">
            <v>120.7199999999998</v>
          </cell>
          <cell r="P623">
            <v>104.2</v>
          </cell>
          <cell r="Q623">
            <v>111.48</v>
          </cell>
          <cell r="R623">
            <v>196.17000000000002</v>
          </cell>
          <cell r="S623">
            <v>107.00999999999999</v>
          </cell>
          <cell r="T623">
            <v>114.90999999999991</v>
          </cell>
          <cell r="U623">
            <v>236.62</v>
          </cell>
          <cell r="V623">
            <v>149.93000000000012</v>
          </cell>
          <cell r="W623">
            <v>251.21999999999986</v>
          </cell>
          <cell r="X623">
            <v>152.74</v>
          </cell>
          <cell r="Y623">
            <v>208.94</v>
          </cell>
          <cell r="Z623">
            <v>246.05</v>
          </cell>
          <cell r="AA623">
            <v>288.40000000000026</v>
          </cell>
          <cell r="AB623">
            <v>274.58</v>
          </cell>
          <cell r="AC623">
            <v>241.38000000000005</v>
          </cell>
          <cell r="AD623">
            <v>242.01999999999998</v>
          </cell>
          <cell r="AE623">
            <v>181.54000000000002</v>
          </cell>
          <cell r="AF623">
            <v>226.70999999999992</v>
          </cell>
          <cell r="AG623">
            <v>233.57999999999998</v>
          </cell>
          <cell r="AH623">
            <v>232.68000000000012</v>
          </cell>
          <cell r="AI623">
            <v>217.54999999999995</v>
          </cell>
          <cell r="AJ623">
            <v>196.2999999999999</v>
          </cell>
          <cell r="AK623">
            <v>235.4800000000003</v>
          </cell>
          <cell r="AL623">
            <v>197.73000000000002</v>
          </cell>
          <cell r="AM623">
            <v>217.02999999999969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66098.23000000004</v>
          </cell>
          <cell r="Z636">
            <v>65325.570000000029</v>
          </cell>
          <cell r="AA636">
            <v>66182.559999999998</v>
          </cell>
          <cell r="AB636">
            <v>64274.25</v>
          </cell>
          <cell r="AC636">
            <v>64599.08</v>
          </cell>
          <cell r="AD636">
            <v>64795.189999999995</v>
          </cell>
          <cell r="AE636">
            <v>65111.820000000007</v>
          </cell>
          <cell r="AF636">
            <v>64955.91</v>
          </cell>
          <cell r="AG636">
            <v>65412.489999999962</v>
          </cell>
          <cell r="AH636">
            <v>66026.820000000036</v>
          </cell>
          <cell r="AI636">
            <v>65866.98000000001</v>
          </cell>
          <cell r="AJ636">
            <v>65952.449999999968</v>
          </cell>
          <cell r="AK636">
            <v>66592.210000000036</v>
          </cell>
          <cell r="AL636">
            <v>73203.500000000058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U643"/>
          <cell r="V643"/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1221.8</v>
          </cell>
          <cell r="V646">
            <v>1221.8000000000004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31284.290000000045</v>
          </cell>
          <cell r="Z648">
            <v>31284.29000000003</v>
          </cell>
          <cell r="AA648">
            <v>31284.289999999979</v>
          </cell>
          <cell r="AB648">
            <v>31284.29</v>
          </cell>
          <cell r="AC648">
            <v>31284.29</v>
          </cell>
          <cell r="AD648">
            <v>31284.289999999994</v>
          </cell>
          <cell r="AE648">
            <v>31284.29</v>
          </cell>
          <cell r="AF648">
            <v>31284.290000000008</v>
          </cell>
          <cell r="AG648">
            <v>31284.289999999972</v>
          </cell>
          <cell r="AH648">
            <v>31284.290000000015</v>
          </cell>
          <cell r="AI648">
            <v>31284.290000000008</v>
          </cell>
          <cell r="AJ648">
            <v>31284.289999999972</v>
          </cell>
          <cell r="AK648">
            <v>31284.290000000045</v>
          </cell>
          <cell r="AL648">
            <v>31284.290000000037</v>
          </cell>
          <cell r="AM648">
            <v>0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</row>
        <row r="652"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-118889.21999999997</v>
          </cell>
          <cell r="AC652">
            <v>-168831.95999999961</v>
          </cell>
          <cell r="AD652">
            <v>-35615.020000000251</v>
          </cell>
          <cell r="AE652">
            <v>91822.119999999879</v>
          </cell>
          <cell r="AF652">
            <v>-118975.06999999966</v>
          </cell>
          <cell r="AG652">
            <v>-6820.3499999999767</v>
          </cell>
          <cell r="AH652">
            <v>61462.26999999932</v>
          </cell>
          <cell r="AI652">
            <v>124031.94000000088</v>
          </cell>
          <cell r="AJ652">
            <v>87107.539999999339</v>
          </cell>
          <cell r="AK652">
            <v>190941.35999999964</v>
          </cell>
          <cell r="AL652">
            <v>108317.46999999927</v>
          </cell>
          <cell r="AM652">
            <v>484732.16999999993</v>
          </cell>
          <cell r="AO652">
            <v>376414.70000000054</v>
          </cell>
          <cell r="AP652">
            <v>3.475106093227649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P655">
            <v>-1236507.6500000001</v>
          </cell>
          <cell r="S655">
            <v>-1579186.04</v>
          </cell>
          <cell r="V655">
            <v>-927553.40999999957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148113.67000000001</v>
          </cell>
          <cell r="Y668">
            <v>113102.31</v>
          </cell>
          <cell r="Z668">
            <v>129413.33</v>
          </cell>
          <cell r="AA668">
            <v>142203.15</v>
          </cell>
          <cell r="AB668">
            <v>201908.57</v>
          </cell>
          <cell r="AC668">
            <v>208927.69</v>
          </cell>
          <cell r="AD668">
            <v>190713.78</v>
          </cell>
          <cell r="AE668">
            <v>204518.02</v>
          </cell>
          <cell r="AF668">
            <v>221748.58</v>
          </cell>
          <cell r="AG668">
            <v>232982.41</v>
          </cell>
          <cell r="AH668">
            <v>238309.85</v>
          </cell>
          <cell r="AI668">
            <v>231632.41</v>
          </cell>
          <cell r="AJ668">
            <v>246098.17</v>
          </cell>
          <cell r="AK668">
            <v>243607.77</v>
          </cell>
          <cell r="AL668">
            <v>262925.01</v>
          </cell>
          <cell r="AM668">
            <v>179256.02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75152.990000000005</v>
          </cell>
          <cell r="AG669">
            <v>73184.31</v>
          </cell>
          <cell r="AH669">
            <v>75735.94</v>
          </cell>
          <cell r="AI669">
            <v>67432.36</v>
          </cell>
          <cell r="AJ669">
            <v>64801.71</v>
          </cell>
          <cell r="AK669">
            <v>67493.8</v>
          </cell>
          <cell r="AL669">
            <v>68104.34</v>
          </cell>
          <cell r="AM669">
            <v>46734.27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140743.76</v>
          </cell>
          <cell r="Y670">
            <v>154579.68</v>
          </cell>
          <cell r="Z670">
            <v>179960.71</v>
          </cell>
          <cell r="AA670">
            <v>202104.67</v>
          </cell>
          <cell r="AB670">
            <v>228349.42</v>
          </cell>
          <cell r="AC670">
            <v>237547.04</v>
          </cell>
          <cell r="AD670">
            <v>235802.67</v>
          </cell>
          <cell r="AE670">
            <v>242509.87</v>
          </cell>
          <cell r="AF670">
            <v>250195.62</v>
          </cell>
          <cell r="AG670">
            <v>243765.53</v>
          </cell>
          <cell r="AH670">
            <v>244635.36</v>
          </cell>
          <cell r="AI670">
            <v>230288.84</v>
          </cell>
          <cell r="AJ670">
            <v>227058.16</v>
          </cell>
          <cell r="AK670">
            <v>224298.51</v>
          </cell>
          <cell r="AL670">
            <v>222608.51</v>
          </cell>
          <cell r="AM670">
            <v>223370.94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53914.69</v>
          </cell>
          <cell r="V671">
            <v>95458.25</v>
          </cell>
          <cell r="W671">
            <v>114035.46</v>
          </cell>
          <cell r="X671">
            <v>140743.76</v>
          </cell>
          <cell r="Y671">
            <v>154579.68</v>
          </cell>
          <cell r="Z671">
            <v>179960.71</v>
          </cell>
          <cell r="AA671">
            <v>202104.67</v>
          </cell>
          <cell r="AB671">
            <v>228349.42</v>
          </cell>
          <cell r="AC671">
            <v>237547.04</v>
          </cell>
          <cell r="AD671">
            <v>235802.67</v>
          </cell>
          <cell r="AE671">
            <v>242509.87</v>
          </cell>
          <cell r="AF671">
            <v>250195.62</v>
          </cell>
          <cell r="AG671">
            <v>243765.53</v>
          </cell>
          <cell r="AH671">
            <v>244635.36</v>
          </cell>
          <cell r="AI671">
            <v>230288.84</v>
          </cell>
          <cell r="AJ671">
            <v>227058.16</v>
          </cell>
          <cell r="AK671">
            <v>224298.51</v>
          </cell>
          <cell r="AL671">
            <v>222608.51</v>
          </cell>
          <cell r="AM671">
            <v>223370.94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22</v>
          </cell>
          <cell r="V672">
            <v>9</v>
          </cell>
          <cell r="W672">
            <v>9</v>
          </cell>
          <cell r="X672">
            <v>7</v>
          </cell>
          <cell r="Y672">
            <v>11</v>
          </cell>
          <cell r="Z672">
            <v>17</v>
          </cell>
          <cell r="AA672">
            <v>10</v>
          </cell>
          <cell r="AB672">
            <v>66</v>
          </cell>
          <cell r="AC672">
            <v>92</v>
          </cell>
          <cell r="AD672">
            <v>93</v>
          </cell>
          <cell r="AE672">
            <v>97</v>
          </cell>
          <cell r="AF672">
            <v>101</v>
          </cell>
          <cell r="AG672">
            <v>99</v>
          </cell>
          <cell r="AH672">
            <v>108</v>
          </cell>
          <cell r="AI672">
            <v>98</v>
          </cell>
          <cell r="AJ672">
            <v>98</v>
          </cell>
          <cell r="AK672">
            <v>94</v>
          </cell>
          <cell r="AL672">
            <v>103</v>
          </cell>
          <cell r="AM672">
            <v>102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8"/>
  <sheetViews>
    <sheetView tabSelected="1" topLeftCell="A86" workbookViewId="0">
      <selection activeCell="F99" sqref="F99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140625" style="2" customWidth="1"/>
    <col min="8" max="10" width="11.42578125" style="3"/>
    <col min="11" max="12" width="22.7109375" style="4" bestFit="1" customWidth="1"/>
    <col min="13" max="13" width="11.42578125" style="4"/>
    <col min="14" max="16384" width="11.42578125" style="3"/>
  </cols>
  <sheetData>
    <row r="1" spans="1:12" ht="17.25" customHeight="1">
      <c r="K1" s="4" t="s">
        <v>0</v>
      </c>
      <c r="L1" s="4" t="s">
        <v>1</v>
      </c>
    </row>
    <row r="2" spans="1:12" ht="17.25" customHeight="1">
      <c r="A2" s="49" t="s">
        <v>2</v>
      </c>
      <c r="B2" s="49"/>
      <c r="C2" s="49"/>
      <c r="D2" s="49"/>
      <c r="E2" s="49"/>
      <c r="F2" s="49"/>
      <c r="G2" s="5"/>
      <c r="K2" s="4" t="s">
        <v>3</v>
      </c>
      <c r="L2" s="4" t="s">
        <v>4</v>
      </c>
    </row>
    <row r="3" spans="1:12" ht="17.25" customHeight="1">
      <c r="A3" s="51" t="s">
        <v>5</v>
      </c>
      <c r="B3" s="51"/>
      <c r="C3" s="51"/>
      <c r="D3" s="51"/>
      <c r="E3" s="51"/>
      <c r="F3" s="51"/>
      <c r="G3" s="5"/>
      <c r="K3" s="4" t="s">
        <v>6</v>
      </c>
      <c r="L3" s="4" t="s">
        <v>7</v>
      </c>
    </row>
    <row r="4" spans="1:12" ht="17.25" customHeight="1">
      <c r="A4" s="6"/>
      <c r="B4" s="6"/>
      <c r="C4" s="6"/>
      <c r="D4" s="6"/>
      <c r="E4" s="6"/>
      <c r="F4" s="6"/>
      <c r="G4" s="5"/>
      <c r="K4" s="4" t="s">
        <v>8</v>
      </c>
      <c r="L4" s="4" t="s">
        <v>9</v>
      </c>
    </row>
    <row r="5" spans="1:12" ht="17.25" customHeight="1">
      <c r="A5" s="49" t="s">
        <v>51</v>
      </c>
      <c r="B5" s="49"/>
      <c r="C5" s="49"/>
      <c r="D5" s="49"/>
      <c r="E5" s="49"/>
      <c r="F5" s="49"/>
      <c r="G5" s="7"/>
    </row>
    <row r="6" spans="1:12" ht="17.25" customHeight="1">
      <c r="A6" s="51"/>
      <c r="B6" s="51"/>
      <c r="C6" s="51"/>
      <c r="D6" s="51"/>
      <c r="E6" s="51"/>
      <c r="F6" s="51"/>
      <c r="G6" s="7"/>
    </row>
    <row r="7" spans="1:12" ht="17.25" customHeight="1">
      <c r="A7" s="51" t="str">
        <f>+L4</f>
        <v>Al 31 de diciembre 2016</v>
      </c>
      <c r="B7" s="51"/>
      <c r="C7" s="51"/>
      <c r="D7" s="51"/>
      <c r="E7" s="51"/>
      <c r="F7" s="51"/>
      <c r="G7" s="7"/>
    </row>
    <row r="8" spans="1:12" ht="17.25" customHeight="1">
      <c r="A8" s="6"/>
      <c r="B8" s="6"/>
      <c r="C8" s="6"/>
      <c r="D8" s="6"/>
      <c r="E8" s="6"/>
      <c r="F8" s="6"/>
      <c r="G8" s="7"/>
    </row>
    <row r="9" spans="1:12" ht="17.25" customHeight="1">
      <c r="A9" s="51" t="s">
        <v>53</v>
      </c>
      <c r="B9" s="51"/>
      <c r="C9" s="51"/>
      <c r="D9" s="51"/>
      <c r="E9" s="51"/>
      <c r="F9" s="51"/>
      <c r="G9" s="7"/>
    </row>
    <row r="10" spans="1:12" ht="17.25" customHeight="1" thickBot="1">
      <c r="A10" s="8"/>
      <c r="B10" s="8"/>
      <c r="C10" s="8"/>
      <c r="D10" s="8"/>
      <c r="E10" s="8"/>
      <c r="F10" s="8"/>
      <c r="G10" s="8"/>
    </row>
    <row r="11" spans="1:12" ht="17.25" customHeight="1" thickTop="1">
      <c r="A11" s="7"/>
      <c r="B11" s="7"/>
      <c r="C11" s="7"/>
      <c r="D11" s="7"/>
      <c r="E11" s="7"/>
      <c r="F11" s="7"/>
      <c r="G11" s="7"/>
    </row>
    <row r="12" spans="1:12" ht="17.25" customHeight="1">
      <c r="D12" s="9"/>
      <c r="E12" s="9"/>
      <c r="F12" s="9">
        <v>2016</v>
      </c>
      <c r="G12" s="10"/>
    </row>
    <row r="13" spans="1:12" ht="17.25" customHeight="1">
      <c r="A13" s="11" t="s">
        <v>10</v>
      </c>
      <c r="F13" s="12"/>
      <c r="G13" s="7"/>
    </row>
    <row r="14" spans="1:12" ht="17.25" customHeight="1">
      <c r="A14" s="13" t="s">
        <v>11</v>
      </c>
      <c r="B14" s="13"/>
      <c r="D14" s="14"/>
      <c r="E14" s="14"/>
      <c r="F14" s="15">
        <f>SUM(F15:F16)</f>
        <v>30759.200000000001</v>
      </c>
      <c r="G14" s="16"/>
    </row>
    <row r="15" spans="1:12" ht="17.25" customHeight="1">
      <c r="B15" s="1" t="s">
        <v>12</v>
      </c>
      <c r="D15" s="14"/>
      <c r="E15" s="14"/>
      <c r="F15" s="17">
        <v>9566.5</v>
      </c>
      <c r="G15" s="7"/>
    </row>
    <row r="16" spans="1:12" ht="17.25" customHeight="1">
      <c r="B16" s="1" t="s">
        <v>58</v>
      </c>
      <c r="D16" s="14"/>
      <c r="E16" s="14"/>
      <c r="F16" s="17">
        <v>21192.7</v>
      </c>
      <c r="G16" s="7"/>
    </row>
    <row r="17" spans="1:7" ht="17.25" customHeight="1">
      <c r="C17" s="18"/>
      <c r="D17" s="14"/>
      <c r="E17" s="14"/>
      <c r="F17" s="17"/>
      <c r="G17" s="7"/>
    </row>
    <row r="18" spans="1:7" ht="17.25" customHeight="1">
      <c r="A18" s="13" t="s">
        <v>13</v>
      </c>
      <c r="D18" s="14"/>
      <c r="E18" s="14"/>
      <c r="F18" s="19">
        <v>2575.5</v>
      </c>
      <c r="G18" s="7"/>
    </row>
    <row r="19" spans="1:7" ht="17.25" customHeight="1">
      <c r="B19" s="1" t="s">
        <v>14</v>
      </c>
      <c r="D19" s="14"/>
      <c r="E19" s="14"/>
      <c r="F19" s="17">
        <v>2575.5</v>
      </c>
      <c r="G19" s="7"/>
    </row>
    <row r="20" spans="1:7" ht="17.25" customHeight="1">
      <c r="D20" s="14"/>
      <c r="E20" s="14"/>
      <c r="F20" s="17"/>
      <c r="G20" s="7"/>
    </row>
    <row r="21" spans="1:7" ht="17.25" customHeight="1">
      <c r="A21" s="13" t="s">
        <v>15</v>
      </c>
      <c r="D21" s="14"/>
      <c r="E21" s="14"/>
      <c r="F21" s="17"/>
      <c r="G21" s="7"/>
    </row>
    <row r="22" spans="1:7" ht="17.25" customHeight="1">
      <c r="B22" s="1" t="s">
        <v>16</v>
      </c>
      <c r="D22" s="14"/>
      <c r="E22" s="14"/>
      <c r="F22" s="20">
        <v>643.1</v>
      </c>
      <c r="G22" s="7"/>
    </row>
    <row r="23" spans="1:7" ht="17.25" customHeight="1" thickBot="1">
      <c r="A23" s="13" t="s">
        <v>17</v>
      </c>
      <c r="D23" s="14"/>
      <c r="E23" s="14"/>
      <c r="F23" s="21">
        <f>+F14+F18+F22</f>
        <v>33977.799999999996</v>
      </c>
      <c r="G23" s="7"/>
    </row>
    <row r="24" spans="1:7" ht="17.25" customHeight="1" thickTop="1">
      <c r="D24" s="14"/>
      <c r="E24" s="14"/>
      <c r="F24" s="22"/>
      <c r="G24" s="7"/>
    </row>
    <row r="25" spans="1:7" ht="17.25" customHeight="1">
      <c r="A25" s="11" t="s">
        <v>18</v>
      </c>
      <c r="D25" s="14"/>
      <c r="E25" s="14"/>
      <c r="F25" s="17"/>
      <c r="G25" s="7"/>
    </row>
    <row r="26" spans="1:7" ht="17.25" customHeight="1">
      <c r="A26" s="13" t="s">
        <v>19</v>
      </c>
      <c r="D26" s="14"/>
      <c r="E26" s="14"/>
      <c r="F26" s="15">
        <f>SUM(F27:F28)</f>
        <v>28149.599999999999</v>
      </c>
      <c r="G26" s="16"/>
    </row>
    <row r="27" spans="1:7" ht="17.25" customHeight="1">
      <c r="A27" s="11"/>
      <c r="B27" s="1" t="s">
        <v>20</v>
      </c>
      <c r="D27" s="14"/>
      <c r="E27" s="14"/>
      <c r="F27" s="17">
        <v>28107.599999999999</v>
      </c>
      <c r="G27" s="7"/>
    </row>
    <row r="28" spans="1:7" ht="17.25" customHeight="1">
      <c r="A28" s="11"/>
      <c r="B28" s="1" t="s">
        <v>21</v>
      </c>
      <c r="D28" s="14"/>
      <c r="E28" s="14"/>
      <c r="F28" s="17">
        <v>42</v>
      </c>
      <c r="G28" s="7"/>
    </row>
    <row r="29" spans="1:7" ht="17.25" customHeight="1">
      <c r="A29" s="11"/>
      <c r="D29" s="14"/>
      <c r="E29" s="14"/>
      <c r="F29" s="17"/>
      <c r="G29" s="7"/>
    </row>
    <row r="30" spans="1:7" ht="17.25" customHeight="1">
      <c r="A30" s="13" t="s">
        <v>22</v>
      </c>
      <c r="D30" s="14"/>
      <c r="E30" s="14"/>
      <c r="F30" s="19">
        <f>SUM(F31:F33)</f>
        <v>492.30000000000007</v>
      </c>
      <c r="G30" s="23"/>
    </row>
    <row r="31" spans="1:7" ht="17.25" customHeight="1">
      <c r="B31" s="1" t="s">
        <v>23</v>
      </c>
      <c r="D31" s="14"/>
      <c r="E31" s="14"/>
      <c r="F31" s="17">
        <v>417.6</v>
      </c>
      <c r="G31" s="7"/>
    </row>
    <row r="32" spans="1:7" ht="17.25" customHeight="1">
      <c r="B32" s="1" t="s">
        <v>24</v>
      </c>
      <c r="D32" s="14"/>
      <c r="E32" s="14"/>
      <c r="F32" s="17">
        <v>37.6</v>
      </c>
      <c r="G32" s="7"/>
    </row>
    <row r="33" spans="1:7" ht="17.25" customHeight="1">
      <c r="B33" s="1" t="s">
        <v>25</v>
      </c>
      <c r="D33" s="14"/>
      <c r="E33" s="14"/>
      <c r="F33" s="20">
        <v>37.1</v>
      </c>
      <c r="G33" s="7"/>
    </row>
    <row r="34" spans="1:7" ht="17.25" customHeight="1">
      <c r="A34" s="13" t="s">
        <v>26</v>
      </c>
      <c r="D34" s="14"/>
      <c r="E34" s="14"/>
      <c r="F34" s="19">
        <f>+F26+F30</f>
        <v>28641.899999999998</v>
      </c>
      <c r="G34" s="7"/>
    </row>
    <row r="35" spans="1:7" ht="17.25" customHeight="1">
      <c r="A35" s="13"/>
      <c r="D35" s="14"/>
      <c r="E35" s="14"/>
      <c r="F35" s="17"/>
      <c r="G35" s="7"/>
    </row>
    <row r="36" spans="1:7" ht="17.25" customHeight="1">
      <c r="A36" s="13" t="s">
        <v>27</v>
      </c>
      <c r="D36" s="14"/>
      <c r="E36" s="14"/>
      <c r="F36" s="19">
        <f>SUM(F37:F38)</f>
        <v>5335.9</v>
      </c>
      <c r="G36" s="7"/>
    </row>
    <row r="37" spans="1:7" ht="17.25" customHeight="1">
      <c r="B37" s="1" t="s">
        <v>28</v>
      </c>
      <c r="D37" s="14"/>
      <c r="E37" s="14"/>
      <c r="F37" s="17">
        <v>10000</v>
      </c>
      <c r="G37" s="7"/>
    </row>
    <row r="38" spans="1:7" ht="17.25" customHeight="1">
      <c r="B38" s="1" t="s">
        <v>29</v>
      </c>
      <c r="D38" s="14"/>
      <c r="E38" s="14"/>
      <c r="F38" s="17">
        <v>-4664.1000000000004</v>
      </c>
      <c r="G38" s="7"/>
    </row>
    <row r="39" spans="1:7" ht="17.25" customHeight="1" thickBot="1">
      <c r="A39" s="13" t="s">
        <v>30</v>
      </c>
      <c r="D39" s="14"/>
      <c r="E39" s="14"/>
      <c r="F39" s="24">
        <f>+F34+F36</f>
        <v>33977.799999999996</v>
      </c>
      <c r="G39" s="7"/>
    </row>
    <row r="40" spans="1:7" ht="17.25" customHeight="1" thickTop="1">
      <c r="A40" s="13"/>
      <c r="D40" s="14"/>
      <c r="E40" s="14"/>
      <c r="F40" s="17"/>
      <c r="G40" s="17"/>
    </row>
    <row r="41" spans="1:7" ht="17.25" customHeight="1">
      <c r="A41" s="13"/>
      <c r="D41" s="14"/>
      <c r="E41" s="14"/>
      <c r="F41" s="17"/>
      <c r="G41" s="7"/>
    </row>
    <row r="42" spans="1:7" ht="17.25" customHeight="1" thickBot="1">
      <c r="A42" s="25"/>
      <c r="B42" s="26"/>
      <c r="C42" s="26"/>
      <c r="D42" s="26"/>
      <c r="E42" s="26"/>
      <c r="F42" s="27"/>
      <c r="G42" s="28"/>
    </row>
    <row r="43" spans="1:7" ht="17.25" customHeight="1">
      <c r="G43" s="7"/>
    </row>
    <row r="44" spans="1:7" ht="17.25" customHeight="1">
      <c r="G44" s="7"/>
    </row>
    <row r="45" spans="1:7" ht="17.25" customHeight="1">
      <c r="G45" s="7"/>
    </row>
    <row r="46" spans="1:7" ht="17.25" customHeight="1">
      <c r="G46" s="7"/>
    </row>
    <row r="47" spans="1:7" ht="17.25" customHeight="1">
      <c r="G47" s="7"/>
    </row>
    <row r="48" spans="1:7" ht="17.25" customHeight="1">
      <c r="G48" s="7"/>
    </row>
    <row r="49" spans="1:32" s="1" customFormat="1" ht="17.25" customHeight="1">
      <c r="A49" s="1" t="s">
        <v>31</v>
      </c>
      <c r="G49" s="7"/>
      <c r="I49" s="18"/>
      <c r="J49" s="18"/>
      <c r="K49" s="29"/>
      <c r="L49" s="29"/>
      <c r="M49" s="29"/>
      <c r="P49" s="17"/>
      <c r="Y49" s="18"/>
      <c r="Z49" s="18"/>
      <c r="AF49" s="17"/>
    </row>
    <row r="50" spans="1:32" s="1" customFormat="1" ht="17.25" customHeight="1">
      <c r="A50" s="1" t="s">
        <v>32</v>
      </c>
      <c r="G50" s="7"/>
      <c r="I50" s="18"/>
      <c r="J50" s="18"/>
      <c r="K50" s="29"/>
      <c r="L50" s="29"/>
      <c r="M50" s="29"/>
      <c r="P50" s="17"/>
      <c r="Y50" s="18"/>
      <c r="Z50" s="18"/>
      <c r="AF50" s="17"/>
    </row>
    <row r="51" spans="1:32" s="1" customFormat="1" ht="17.25" customHeight="1">
      <c r="G51" s="7"/>
      <c r="I51" s="18"/>
      <c r="J51" s="18"/>
      <c r="K51" s="29"/>
      <c r="L51" s="29"/>
      <c r="M51" s="29"/>
      <c r="P51" s="17"/>
      <c r="Y51" s="18"/>
      <c r="Z51" s="18"/>
      <c r="AF51" s="17"/>
    </row>
    <row r="52" spans="1:32" s="1" customFormat="1" ht="17.25" customHeight="1">
      <c r="G52" s="7"/>
      <c r="I52" s="18"/>
      <c r="J52" s="18"/>
      <c r="K52" s="29"/>
      <c r="L52" s="29"/>
      <c r="M52" s="29"/>
      <c r="P52" s="17"/>
      <c r="Y52" s="18"/>
      <c r="Z52" s="18"/>
      <c r="AF52" s="17"/>
    </row>
    <row r="53" spans="1:32" s="1" customFormat="1" ht="17.25" customHeight="1">
      <c r="G53" s="7"/>
      <c r="I53" s="18"/>
      <c r="J53" s="18"/>
      <c r="K53" s="29"/>
      <c r="L53" s="29"/>
      <c r="M53" s="29"/>
      <c r="P53" s="17"/>
      <c r="Y53" s="18"/>
      <c r="Z53" s="18"/>
      <c r="AF53" s="17"/>
    </row>
    <row r="54" spans="1:32" s="1" customFormat="1" ht="17.25" customHeight="1">
      <c r="G54" s="7"/>
      <c r="I54" s="18"/>
      <c r="J54" s="18"/>
      <c r="K54" s="29"/>
      <c r="L54" s="29"/>
      <c r="M54" s="29"/>
      <c r="P54" s="17"/>
      <c r="Y54" s="18"/>
      <c r="Z54" s="18"/>
      <c r="AF54" s="17"/>
    </row>
    <row r="55" spans="1:32" s="1" customFormat="1" ht="17.25" customHeight="1">
      <c r="G55" s="7"/>
      <c r="I55" s="18"/>
      <c r="J55" s="18"/>
      <c r="K55" s="29"/>
      <c r="L55" s="29"/>
      <c r="M55" s="29"/>
      <c r="P55" s="17"/>
      <c r="Y55" s="18"/>
      <c r="Z55" s="18"/>
      <c r="AF55" s="17"/>
    </row>
    <row r="56" spans="1:32" s="1" customFormat="1" ht="17.25" customHeight="1">
      <c r="A56" s="30"/>
      <c r="B56" s="30"/>
      <c r="C56" s="30"/>
      <c r="D56" s="30"/>
      <c r="E56" s="30"/>
      <c r="F56" s="30"/>
      <c r="G56" s="7"/>
      <c r="I56" s="18"/>
      <c r="J56" s="18"/>
      <c r="K56" s="29"/>
      <c r="L56" s="29"/>
      <c r="M56" s="29"/>
      <c r="P56" s="17"/>
      <c r="Y56" s="18"/>
      <c r="Z56" s="18"/>
      <c r="AF56" s="17"/>
    </row>
    <row r="57" spans="1:32" s="1" customFormat="1" ht="17.25" customHeight="1">
      <c r="A57" s="1" t="s">
        <v>33</v>
      </c>
      <c r="G57" s="7"/>
      <c r="I57" s="18"/>
      <c r="J57" s="18"/>
      <c r="K57" s="29"/>
      <c r="L57" s="29"/>
      <c r="M57" s="29"/>
      <c r="P57" s="17"/>
      <c r="Y57" s="18"/>
      <c r="Z57" s="18"/>
      <c r="AF57" s="17"/>
    </row>
    <row r="58" spans="1:32" s="1" customFormat="1" ht="17.25" customHeight="1">
      <c r="A58" s="1" t="s">
        <v>34</v>
      </c>
      <c r="G58" s="7"/>
      <c r="I58" s="18"/>
      <c r="J58" s="18"/>
      <c r="K58" s="29"/>
      <c r="L58" s="29"/>
      <c r="M58" s="29"/>
      <c r="P58" s="17"/>
      <c r="Y58" s="18"/>
      <c r="Z58" s="18"/>
      <c r="AF58" s="17"/>
    </row>
    <row r="59" spans="1:32" ht="17.25" customHeight="1">
      <c r="G59" s="7"/>
    </row>
    <row r="60" spans="1:32" s="31" customFormat="1" ht="17.25" customHeight="1">
      <c r="A60" s="18"/>
      <c r="B60" s="18"/>
      <c r="C60" s="18"/>
      <c r="D60" s="18"/>
      <c r="E60" s="18"/>
      <c r="F60" s="18"/>
      <c r="G60" s="7"/>
      <c r="K60" s="32"/>
      <c r="L60" s="32"/>
      <c r="M60" s="32"/>
    </row>
    <row r="61" spans="1:32" s="31" customFormat="1" ht="17.25" customHeight="1">
      <c r="A61" s="18"/>
      <c r="B61" s="18"/>
      <c r="C61" s="18"/>
      <c r="D61" s="18"/>
      <c r="E61" s="18"/>
      <c r="F61" s="18"/>
      <c r="G61" s="7"/>
      <c r="K61" s="32"/>
      <c r="L61" s="32"/>
      <c r="M61" s="32"/>
    </row>
    <row r="62" spans="1:32" s="31" customFormat="1" ht="17.25" customHeight="1">
      <c r="A62" s="18"/>
      <c r="B62" s="18"/>
      <c r="C62" s="18"/>
      <c r="D62" s="18"/>
      <c r="E62" s="18"/>
      <c r="F62" s="18"/>
      <c r="G62" s="7"/>
      <c r="K62" s="32"/>
      <c r="L62" s="32"/>
      <c r="M62" s="32"/>
    </row>
    <row r="63" spans="1:32" s="31" customFormat="1" ht="17.25" customHeight="1">
      <c r="A63" s="18"/>
      <c r="B63" s="18"/>
      <c r="C63" s="18"/>
      <c r="D63" s="30"/>
      <c r="E63" s="30"/>
      <c r="F63" s="33"/>
      <c r="G63" s="7"/>
      <c r="K63" s="32"/>
      <c r="L63" s="32"/>
      <c r="M63" s="32"/>
    </row>
    <row r="64" spans="1:32" ht="17.25" customHeight="1">
      <c r="A64" s="18"/>
      <c r="B64" s="18"/>
      <c r="C64" s="18"/>
      <c r="D64" s="18"/>
      <c r="E64" s="18"/>
      <c r="F64" s="34"/>
      <c r="G64" s="7"/>
    </row>
    <row r="65" spans="1:7" ht="17.25" customHeight="1">
      <c r="A65" s="49" t="s">
        <v>2</v>
      </c>
      <c r="B65" s="49"/>
      <c r="C65" s="49"/>
      <c r="D65" s="49"/>
      <c r="E65" s="49"/>
      <c r="F65" s="49"/>
      <c r="G65" s="35"/>
    </row>
    <row r="66" spans="1:7" ht="17.25" customHeight="1">
      <c r="A66" s="50" t="s">
        <v>5</v>
      </c>
      <c r="B66" s="50"/>
      <c r="C66" s="50"/>
      <c r="D66" s="50"/>
      <c r="E66" s="50"/>
      <c r="F66" s="50"/>
      <c r="G66" s="36"/>
    </row>
    <row r="67" spans="1:7" ht="17.25" customHeight="1">
      <c r="A67" s="36"/>
      <c r="B67" s="36"/>
      <c r="C67" s="36"/>
      <c r="D67" s="36"/>
      <c r="E67" s="36"/>
      <c r="F67" s="36"/>
      <c r="G67" s="36"/>
    </row>
    <row r="68" spans="1:7" ht="17.25" customHeight="1">
      <c r="A68" s="49" t="s">
        <v>52</v>
      </c>
      <c r="B68" s="49"/>
      <c r="C68" s="49"/>
      <c r="D68" s="49"/>
      <c r="E68" s="49"/>
      <c r="F68" s="49"/>
      <c r="G68" s="35"/>
    </row>
    <row r="69" spans="1:7" ht="17.25" customHeight="1">
      <c r="A69" s="50"/>
      <c r="B69" s="50"/>
      <c r="C69" s="50"/>
      <c r="D69" s="50"/>
      <c r="E69" s="50"/>
      <c r="F69" s="50"/>
      <c r="G69" s="36"/>
    </row>
    <row r="70" spans="1:7" ht="17.25" customHeight="1">
      <c r="A70" s="6" t="s">
        <v>54</v>
      </c>
      <c r="B70" s="6"/>
      <c r="C70" s="6"/>
      <c r="D70" s="6"/>
      <c r="E70" s="6"/>
      <c r="F70" s="6"/>
      <c r="G70" s="6"/>
    </row>
    <row r="71" spans="1:7" ht="17.25" customHeight="1">
      <c r="A71" s="6"/>
      <c r="B71" s="6"/>
      <c r="C71" s="6"/>
      <c r="D71" s="6"/>
      <c r="E71" s="6"/>
      <c r="F71" s="6"/>
      <c r="G71" s="6"/>
    </row>
    <row r="72" spans="1:7" ht="17.25" customHeight="1">
      <c r="A72" s="51" t="s">
        <v>55</v>
      </c>
      <c r="B72" s="51"/>
      <c r="C72" s="51"/>
      <c r="D72" s="51"/>
      <c r="E72" s="51"/>
      <c r="F72" s="51"/>
      <c r="G72" s="6"/>
    </row>
    <row r="73" spans="1:7" ht="17.25" customHeight="1" thickBot="1">
      <c r="A73" s="8"/>
      <c r="B73" s="8"/>
      <c r="C73" s="8"/>
      <c r="D73" s="8"/>
      <c r="E73" s="8"/>
      <c r="F73" s="8"/>
      <c r="G73" s="8"/>
    </row>
    <row r="74" spans="1:7" ht="17.25" customHeight="1" thickTop="1">
      <c r="A74" s="7"/>
      <c r="B74" s="7"/>
      <c r="C74" s="7"/>
      <c r="D74" s="7"/>
      <c r="E74" s="7"/>
      <c r="F74" s="7"/>
      <c r="G74" s="7"/>
    </row>
    <row r="75" spans="1:7" ht="17.25" customHeight="1">
      <c r="D75" s="9"/>
      <c r="E75" s="9"/>
      <c r="F75" s="9">
        <v>2016</v>
      </c>
      <c r="G75" s="10"/>
    </row>
    <row r="76" spans="1:7" ht="17.25" customHeight="1">
      <c r="D76" s="9"/>
      <c r="E76" s="9"/>
      <c r="F76" s="9"/>
      <c r="G76" s="10"/>
    </row>
    <row r="77" spans="1:7" ht="17.25" customHeight="1">
      <c r="A77" s="13" t="s">
        <v>35</v>
      </c>
      <c r="D77" s="9"/>
      <c r="E77" s="9"/>
      <c r="F77" s="37">
        <v>7326.5000000000009</v>
      </c>
      <c r="G77" s="38"/>
    </row>
    <row r="78" spans="1:7" ht="17.25" customHeight="1">
      <c r="B78" s="1" t="s">
        <v>36</v>
      </c>
      <c r="D78" s="9"/>
      <c r="E78" s="9"/>
      <c r="F78" s="17">
        <v>5623.4</v>
      </c>
      <c r="G78" s="39"/>
    </row>
    <row r="79" spans="1:7" ht="17.25" customHeight="1">
      <c r="B79" s="1" t="s">
        <v>37</v>
      </c>
      <c r="D79" s="9"/>
      <c r="E79" s="9"/>
      <c r="F79" s="17">
        <v>1332.1</v>
      </c>
      <c r="G79" s="39"/>
    </row>
    <row r="80" spans="1:7" ht="17.25" customHeight="1">
      <c r="B80" s="1" t="s">
        <v>38</v>
      </c>
      <c r="D80" s="9"/>
      <c r="E80" s="9"/>
      <c r="F80" s="17">
        <v>2.2999999999999998</v>
      </c>
      <c r="G80" s="39"/>
    </row>
    <row r="81" spans="1:7" ht="17.25" customHeight="1">
      <c r="B81" s="1" t="s">
        <v>39</v>
      </c>
      <c r="D81" s="9"/>
      <c r="E81" s="9"/>
      <c r="F81" s="17">
        <v>313.60000000000002</v>
      </c>
      <c r="G81" s="39"/>
    </row>
    <row r="82" spans="1:7" ht="17.25" customHeight="1">
      <c r="B82" s="1" t="s">
        <v>40</v>
      </c>
      <c r="D82" s="9"/>
      <c r="E82" s="9"/>
      <c r="F82" s="17">
        <v>55.1</v>
      </c>
      <c r="G82" s="39"/>
    </row>
    <row r="83" spans="1:7" ht="17.25" customHeight="1">
      <c r="D83" s="9"/>
      <c r="E83" s="9"/>
      <c r="F83" s="17"/>
      <c r="G83" s="39"/>
    </row>
    <row r="84" spans="1:7" ht="17.25" customHeight="1">
      <c r="A84" s="13" t="s">
        <v>41</v>
      </c>
      <c r="D84" s="9"/>
      <c r="E84" s="9"/>
      <c r="F84" s="40">
        <v>1863.1</v>
      </c>
      <c r="G84" s="41"/>
    </row>
    <row r="85" spans="1:7" ht="17.25" customHeight="1">
      <c r="B85" s="1" t="s">
        <v>42</v>
      </c>
      <c r="D85" s="9"/>
      <c r="E85" s="9"/>
      <c r="F85" s="17">
        <v>1428.7</v>
      </c>
      <c r="G85" s="39"/>
    </row>
    <row r="86" spans="1:7" ht="17.25" customHeight="1">
      <c r="B86" s="1" t="s">
        <v>43</v>
      </c>
      <c r="D86" s="9"/>
      <c r="E86" s="9"/>
      <c r="F86" s="17">
        <v>2</v>
      </c>
      <c r="G86" s="39"/>
    </row>
    <row r="87" spans="1:7" ht="17.25" customHeight="1">
      <c r="B87" s="1" t="s">
        <v>40</v>
      </c>
      <c r="D87" s="9"/>
      <c r="E87" s="9"/>
      <c r="F87" s="17">
        <v>432.4</v>
      </c>
      <c r="G87" s="39"/>
    </row>
    <row r="88" spans="1:7" ht="17.25" customHeight="1">
      <c r="D88" s="9"/>
      <c r="E88" s="9"/>
      <c r="F88" s="17"/>
      <c r="G88" s="39"/>
    </row>
    <row r="89" spans="1:7" ht="17.25" customHeight="1">
      <c r="A89" s="13" t="s">
        <v>44</v>
      </c>
      <c r="D89" s="9"/>
      <c r="E89" s="9"/>
      <c r="F89" s="42">
        <v>4724</v>
      </c>
      <c r="G89" s="39"/>
    </row>
    <row r="90" spans="1:7" ht="17.25" customHeight="1">
      <c r="A90" s="13"/>
      <c r="D90" s="9"/>
      <c r="E90" s="9"/>
      <c r="F90" s="42"/>
      <c r="G90" s="39"/>
    </row>
    <row r="91" spans="1:7" ht="17.25" customHeight="1">
      <c r="A91" s="13" t="s">
        <v>56</v>
      </c>
      <c r="D91" s="9"/>
      <c r="E91" s="9"/>
      <c r="F91" s="43">
        <v>739.4</v>
      </c>
      <c r="G91" s="44"/>
    </row>
    <row r="92" spans="1:7" ht="17.25" customHeight="1">
      <c r="A92" s="13"/>
      <c r="D92" s="14"/>
      <c r="E92" s="14"/>
      <c r="F92" s="17"/>
      <c r="G92" s="39"/>
    </row>
    <row r="93" spans="1:7" ht="17.25" customHeight="1">
      <c r="A93" s="13" t="s">
        <v>45</v>
      </c>
      <c r="F93" s="20">
        <v>5528.2</v>
      </c>
      <c r="G93" s="39"/>
    </row>
    <row r="94" spans="1:7" ht="17.25" customHeight="1">
      <c r="A94" s="13"/>
      <c r="B94" s="1" t="s">
        <v>46</v>
      </c>
      <c r="D94" s="14"/>
      <c r="F94" s="17">
        <v>2913</v>
      </c>
      <c r="G94" s="39"/>
    </row>
    <row r="95" spans="1:7" ht="17.25" customHeight="1">
      <c r="B95" s="1" t="s">
        <v>47</v>
      </c>
      <c r="D95" s="14"/>
      <c r="E95" s="14"/>
      <c r="F95" s="17">
        <v>1860.3</v>
      </c>
      <c r="G95" s="39"/>
    </row>
    <row r="96" spans="1:7" ht="17.25" customHeight="1">
      <c r="B96" s="1" t="s">
        <v>48</v>
      </c>
      <c r="D96" s="14"/>
      <c r="E96" s="14"/>
      <c r="F96" s="20">
        <v>754.9</v>
      </c>
      <c r="G96" s="39"/>
    </row>
    <row r="97" spans="1:32" ht="18.75" customHeight="1">
      <c r="A97" s="13" t="s">
        <v>49</v>
      </c>
      <c r="F97" s="20">
        <v>-4788.7986299999984</v>
      </c>
      <c r="G97" s="45"/>
    </row>
    <row r="98" spans="1:32" ht="18.75" customHeight="1">
      <c r="A98" s="1" t="s">
        <v>50</v>
      </c>
      <c r="D98" s="14"/>
      <c r="E98" s="14"/>
      <c r="F98" s="20">
        <v>2282</v>
      </c>
      <c r="G98" s="39"/>
    </row>
    <row r="99" spans="1:32" ht="18.75" customHeight="1" thickBot="1">
      <c r="A99" s="13" t="s">
        <v>57</v>
      </c>
      <c r="D99" s="14"/>
      <c r="E99" s="14"/>
      <c r="F99" s="46">
        <v>-2506.7986299999984</v>
      </c>
      <c r="G99" s="47"/>
    </row>
    <row r="100" spans="1:32" ht="17.25" customHeight="1" thickTop="1">
      <c r="A100" s="13"/>
      <c r="F100" s="17"/>
      <c r="G100" s="48"/>
    </row>
    <row r="101" spans="1:32" ht="17.25" customHeight="1" thickBot="1">
      <c r="A101" s="25"/>
      <c r="B101" s="26"/>
      <c r="C101" s="26"/>
      <c r="D101" s="26"/>
      <c r="E101" s="26"/>
      <c r="F101" s="27"/>
      <c r="G101" s="28"/>
    </row>
    <row r="102" spans="1:32" ht="17.25" customHeight="1">
      <c r="G102" s="7"/>
    </row>
    <row r="103" spans="1:32" ht="17.25" customHeight="1">
      <c r="G103" s="7"/>
    </row>
    <row r="104" spans="1:32" s="1" customFormat="1" ht="17.25" customHeight="1">
      <c r="G104" s="7"/>
      <c r="I104" s="18"/>
      <c r="J104" s="18"/>
      <c r="K104" s="29"/>
      <c r="L104" s="29"/>
      <c r="M104" s="29"/>
      <c r="P104" s="17"/>
      <c r="Y104" s="18"/>
      <c r="Z104" s="18"/>
      <c r="AF104" s="17"/>
    </row>
    <row r="105" spans="1:32" s="1" customFormat="1" ht="17.25" customHeight="1">
      <c r="G105" s="7"/>
      <c r="I105" s="18"/>
      <c r="J105" s="18"/>
      <c r="K105" s="29"/>
      <c r="L105" s="29"/>
      <c r="M105" s="29"/>
      <c r="P105" s="17"/>
      <c r="Y105" s="18"/>
      <c r="Z105" s="18"/>
      <c r="AF105" s="17"/>
    </row>
    <row r="106" spans="1:32" s="1" customFormat="1" ht="17.25" customHeight="1">
      <c r="G106" s="7"/>
      <c r="I106" s="18"/>
      <c r="J106" s="18"/>
      <c r="K106" s="29"/>
      <c r="L106" s="29"/>
      <c r="M106" s="29"/>
      <c r="P106" s="17"/>
      <c r="Y106" s="18"/>
      <c r="Z106" s="18"/>
      <c r="AF106" s="17"/>
    </row>
    <row r="107" spans="1:32" s="1" customFormat="1" ht="17.25" customHeight="1">
      <c r="G107" s="7"/>
      <c r="I107" s="18"/>
      <c r="J107" s="18"/>
      <c r="K107" s="29"/>
      <c r="L107" s="29"/>
      <c r="M107" s="29"/>
      <c r="P107" s="17"/>
      <c r="Y107" s="18"/>
      <c r="Z107" s="18"/>
      <c r="AF107" s="17"/>
    </row>
    <row r="108" spans="1:32" s="1" customFormat="1" ht="17.25" customHeight="1">
      <c r="A108" s="1" t="s">
        <v>31</v>
      </c>
      <c r="G108" s="7"/>
      <c r="I108" s="18"/>
      <c r="J108" s="18"/>
      <c r="K108" s="29"/>
      <c r="L108" s="29"/>
      <c r="M108" s="29"/>
      <c r="P108" s="17"/>
      <c r="Y108" s="18"/>
      <c r="Z108" s="18"/>
      <c r="AF108" s="17"/>
    </row>
    <row r="109" spans="1:32" s="1" customFormat="1" ht="17.25" customHeight="1">
      <c r="A109" s="1" t="s">
        <v>32</v>
      </c>
      <c r="G109" s="7"/>
      <c r="I109" s="18"/>
      <c r="J109" s="18"/>
      <c r="K109" s="29"/>
      <c r="L109" s="29"/>
      <c r="M109" s="29"/>
      <c r="P109" s="17"/>
      <c r="Y109" s="18"/>
      <c r="Z109" s="18"/>
      <c r="AF109" s="17"/>
    </row>
    <row r="110" spans="1:32" s="1" customFormat="1" ht="17.25" customHeight="1">
      <c r="G110" s="7"/>
      <c r="I110" s="18"/>
      <c r="J110" s="18"/>
      <c r="K110" s="29"/>
      <c r="L110" s="29"/>
      <c r="M110" s="29"/>
      <c r="P110" s="17"/>
      <c r="Y110" s="18"/>
      <c r="Z110" s="18"/>
      <c r="AF110" s="17"/>
    </row>
    <row r="111" spans="1:32" s="1" customFormat="1" ht="17.25" customHeight="1">
      <c r="G111" s="7"/>
      <c r="I111" s="18"/>
      <c r="J111" s="18"/>
      <c r="K111" s="29"/>
      <c r="L111" s="29"/>
      <c r="M111" s="29"/>
      <c r="P111" s="17"/>
      <c r="Y111" s="18"/>
      <c r="Z111" s="18"/>
      <c r="AF111" s="17"/>
    </row>
    <row r="112" spans="1:32" ht="17.25" customHeight="1">
      <c r="G112" s="7"/>
    </row>
    <row r="113" spans="1:7" ht="17.25" customHeight="1">
      <c r="G113" s="7"/>
    </row>
    <row r="114" spans="1:7" ht="17.25" customHeight="1">
      <c r="G114" s="7"/>
    </row>
    <row r="115" spans="1:7" ht="17.25" customHeight="1">
      <c r="A115" s="30"/>
      <c r="B115" s="30"/>
      <c r="C115" s="30"/>
      <c r="D115" s="30"/>
      <c r="E115" s="30"/>
      <c r="F115" s="30"/>
      <c r="G115" s="7"/>
    </row>
    <row r="116" spans="1:7" ht="17.25" customHeight="1">
      <c r="A116" s="1" t="s">
        <v>33</v>
      </c>
      <c r="G116" s="7"/>
    </row>
    <row r="117" spans="1:7" ht="17.25" customHeight="1">
      <c r="A117" s="1" t="s">
        <v>34</v>
      </c>
      <c r="G117" s="7"/>
    </row>
    <row r="118" spans="1:7" ht="15.75" customHeight="1"/>
  </sheetData>
  <mergeCells count="11">
    <mergeCell ref="A9:F9"/>
    <mergeCell ref="A2:F2"/>
    <mergeCell ref="A3:F3"/>
    <mergeCell ref="A5:F5"/>
    <mergeCell ref="A6:F6"/>
    <mergeCell ref="A7:F7"/>
    <mergeCell ref="A65:F65"/>
    <mergeCell ref="A66:F66"/>
    <mergeCell ref="A68:F68"/>
    <mergeCell ref="A69:F69"/>
    <mergeCell ref="A72:F72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122016</vt:lpstr>
      <vt:lpstr>'122016'!Área_de_impresión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2018-02-20T23:21:17Z</cp:lastPrinted>
  <dcterms:created xsi:type="dcterms:W3CDTF">2017-12-27T05:25:29Z</dcterms:created>
  <dcterms:modified xsi:type="dcterms:W3CDTF">2018-02-21T00:15:14Z</dcterms:modified>
</cp:coreProperties>
</file>