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BG_BVES" sheetId="1" r:id="rId1"/>
  </sheets>
  <definedNames>
    <definedName name="_xlnm.Print_Area" localSheetId="0">BG_BVES!$A$1:$D$85</definedName>
    <definedName name="_xlnm.Print_Titles" localSheetId="0">BG_BVES!$1:$11</definedName>
  </definedNames>
  <calcPr calcId="145621" fullCalcOnLoad="1"/>
</workbook>
</file>

<file path=xl/calcChain.xml><?xml version="1.0" encoding="utf-8"?>
<calcChain xmlns="http://schemas.openxmlformats.org/spreadsheetml/2006/main">
  <c r="B51" i="1" l="1"/>
  <c r="D49" i="1" s="1"/>
  <c r="D68" i="1"/>
  <c r="D65" i="1"/>
  <c r="D61" i="1"/>
  <c r="D53" i="1"/>
  <c r="D36" i="1"/>
  <c r="D33" i="1"/>
  <c r="D23" i="1"/>
  <c r="D14" i="1"/>
  <c r="D59" i="1" l="1"/>
  <c r="D44" i="1"/>
  <c r="D57" i="1"/>
  <c r="D72" i="1" l="1"/>
</calcChain>
</file>

<file path=xl/sharedStrings.xml><?xml version="1.0" encoding="utf-8"?>
<sst xmlns="http://schemas.openxmlformats.org/spreadsheetml/2006/main" count="47" uniqueCount="46">
  <si>
    <t>ACTIVO</t>
  </si>
  <si>
    <t>CIRCULANTE</t>
  </si>
  <si>
    <t>Bancos y Financieras del País</t>
  </si>
  <si>
    <t>Otras Disponibilidades Restringidas en Moneda Nacional</t>
  </si>
  <si>
    <t>Gastos Pagados por Anticipado</t>
  </si>
  <si>
    <t>ACTIVOS A LARGO PLAZO</t>
  </si>
  <si>
    <t>MUEBLES</t>
  </si>
  <si>
    <t>MOBILIARIO Y EQUIPO</t>
  </si>
  <si>
    <t>Mobiliario de Oficina</t>
  </si>
  <si>
    <t>Equipo de Computación</t>
  </si>
  <si>
    <t>Otros Equipos de Oficina</t>
  </si>
  <si>
    <t>Equipo de Comunicación</t>
  </si>
  <si>
    <t>Equipo de Seguridad</t>
  </si>
  <si>
    <t>Otros Equipos</t>
  </si>
  <si>
    <t>Depreciación Acumulada de Mobiliario y Equipo</t>
  </si>
  <si>
    <t>Depreciación Acumulada de otros bienes de usos diversos</t>
  </si>
  <si>
    <t>Inversiones Permanentes</t>
  </si>
  <si>
    <t>ACTIVOS INTANGIBLES</t>
  </si>
  <si>
    <t>Derechos de explotación de puesto de bolsa</t>
  </si>
  <si>
    <t>Amortización derechos de explotación de Bolsa</t>
  </si>
  <si>
    <t>Licencias y Software</t>
  </si>
  <si>
    <t>Amortización Acumulada de Licencias</t>
  </si>
  <si>
    <t>Sistema SAIF2000W+</t>
  </si>
  <si>
    <t>Amortización Acumulada de Programas Informaticos</t>
  </si>
  <si>
    <t>TOTAL ACTIVO</t>
  </si>
  <si>
    <t>PASIVO</t>
  </si>
  <si>
    <t>Pasivo Corriente</t>
  </si>
  <si>
    <t>Cuentas por pagar</t>
  </si>
  <si>
    <t>Impuestos por pagar propios</t>
  </si>
  <si>
    <t>Pasivo No Corriente</t>
  </si>
  <si>
    <t>Estimación para obligaciones laborales</t>
  </si>
  <si>
    <t>TOTAL PASIVO</t>
  </si>
  <si>
    <t>PATRIMONIO</t>
  </si>
  <si>
    <t>CAPITAL</t>
  </si>
  <si>
    <t>CAPITAL SOCIAL  FIJO</t>
  </si>
  <si>
    <t>CAPITAL SOCIAL VARIABLE</t>
  </si>
  <si>
    <t>RESERVAS DE CAPITAL</t>
  </si>
  <si>
    <t>RESERVA LEGAL</t>
  </si>
  <si>
    <t>RESULTADOS</t>
  </si>
  <si>
    <t>UTILIDADES DE EJERCICIOS ANTERIORES</t>
  </si>
  <si>
    <t>UTILIDAD DEL EJERCICIO</t>
  </si>
  <si>
    <t>TOTAL PASIVO MAS CAPITAL</t>
  </si>
  <si>
    <t>INVERSIONES BURSÁTILES CREDOMATIC, S.A. DE C.V.</t>
  </si>
  <si>
    <t>Casa de Corredores de Bolsa</t>
  </si>
  <si>
    <t>BALANCE GENERAL AL 31 DE DICIEMBRE DE 2017</t>
  </si>
  <si>
    <t>(Expresado en Dólares de los Estados Unidos de América)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</si>
</sst>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\¢* #,##0.00_);_(\¢* \(#,##0.00\);_(\¢* \-??_);_(@_)"/>
  </numFmts>
  <fonts count="15">
    <font>
      <sz val="10"/>
      <name val="Arial"/>
      <family val="2"/>
    </font>
    <font>
      <sz val="10"/>
      <name val="Arial"/>
      <family val="2"/>
    </font>
    <font>
      <b/>
      <sz val="12"/>
      <name val="Bookman Old Style"/>
      <family val="1"/>
    </font>
    <font>
      <sz val="12"/>
      <name val="Bookman Old Style"/>
      <family val="1"/>
    </font>
    <font>
      <b/>
      <u/>
      <sz val="12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14"/>
      <name val="Arial"/>
      <family val="2"/>
    </font>
    <font>
      <b/>
      <sz val="12"/>
      <name val="Antique Olive"/>
      <family val="2"/>
    </font>
    <font>
      <sz val="12"/>
      <name val="Antique Olive"/>
      <family val="2"/>
    </font>
    <font>
      <sz val="10"/>
      <color indexed="8"/>
      <name val="MS Sans Serif"/>
      <family val="2"/>
    </font>
    <font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13" fillId="0" borderId="0" applyNumberFormat="0" applyFont="0" applyFill="0" applyBorder="0" applyProtection="0">
      <alignment vertical="center"/>
    </xf>
    <xf numFmtId="164" fontId="14" fillId="0" borderId="0" applyFont="0" applyFill="0" applyBorder="0" applyAlignment="0" applyProtection="0"/>
    <xf numFmtId="0" fontId="13" fillId="0" borderId="0" applyNumberFormat="0" applyFont="0" applyFill="0" applyBorder="0" applyProtection="0">
      <alignment vertical="center"/>
    </xf>
    <xf numFmtId="166" fontId="1" fillId="0" borderId="0" applyFill="0" applyBorder="0" applyAlignment="0" applyProtection="0"/>
    <xf numFmtId="0" fontId="13" fillId="0" borderId="0"/>
    <xf numFmtId="0" fontId="13" fillId="0" borderId="0"/>
  </cellStyleXfs>
  <cellXfs count="33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5" fillId="0" borderId="0" xfId="0" applyFont="1"/>
    <xf numFmtId="43" fontId="6" fillId="0" borderId="0" xfId="1" applyFont="1"/>
    <xf numFmtId="43" fontId="7" fillId="0" borderId="0" xfId="1" applyFont="1"/>
    <xf numFmtId="0" fontId="8" fillId="0" borderId="0" xfId="0" applyFont="1"/>
    <xf numFmtId="43" fontId="8" fillId="0" borderId="0" xfId="1" applyFont="1"/>
    <xf numFmtId="43" fontId="8" fillId="0" borderId="0" xfId="1" applyFont="1" applyBorder="1"/>
    <xf numFmtId="43" fontId="5" fillId="0" borderId="0" xfId="0" applyNumberFormat="1" applyFont="1"/>
    <xf numFmtId="0" fontId="9" fillId="0" borderId="0" xfId="0" applyFont="1"/>
    <xf numFmtId="43" fontId="8" fillId="0" borderId="1" xfId="1" applyFont="1" applyBorder="1"/>
    <xf numFmtId="43" fontId="8" fillId="0" borderId="0" xfId="1" applyFont="1" applyFill="1" applyBorder="1"/>
    <xf numFmtId="43" fontId="0" fillId="0" borderId="0" xfId="0" applyNumberFormat="1"/>
    <xf numFmtId="0" fontId="1" fillId="0" borderId="0" xfId="0" applyFont="1"/>
    <xf numFmtId="43" fontId="10" fillId="0" borderId="0" xfId="1" applyFont="1"/>
    <xf numFmtId="43" fontId="10" fillId="0" borderId="0" xfId="0" applyNumberFormat="1" applyFont="1"/>
    <xf numFmtId="43" fontId="1" fillId="0" borderId="0" xfId="1" applyFont="1"/>
    <xf numFmtId="164" fontId="0" fillId="0" borderId="0" xfId="0" applyNumberFormat="1"/>
    <xf numFmtId="43" fontId="8" fillId="0" borderId="0" xfId="0" applyNumberFormat="1" applyFont="1"/>
    <xf numFmtId="0" fontId="5" fillId="0" borderId="0" xfId="0" applyFont="1" applyBorder="1"/>
    <xf numFmtId="0" fontId="7" fillId="0" borderId="0" xfId="0" applyFont="1" applyAlignment="1">
      <alignment horizontal="left"/>
    </xf>
    <xf numFmtId="43" fontId="6" fillId="0" borderId="2" xfId="0" applyNumberFormat="1" applyFont="1" applyBorder="1"/>
    <xf numFmtId="43" fontId="6" fillId="0" borderId="0" xfId="0" applyNumberFormat="1" applyFont="1" applyBorder="1"/>
    <xf numFmtId="43" fontId="7" fillId="0" borderId="0" xfId="0" applyNumberFormat="1" applyFont="1"/>
    <xf numFmtId="43" fontId="6" fillId="0" borderId="1" xfId="0" applyNumberFormat="1" applyFont="1" applyBorder="1"/>
    <xf numFmtId="1" fontId="0" fillId="0" borderId="0" xfId="0" applyNumberFormat="1" applyFill="1" applyAlignment="1">
      <alignment horizontal="center"/>
    </xf>
    <xf numFmtId="43" fontId="0" fillId="0" borderId="0" xfId="1" applyFont="1"/>
    <xf numFmtId="0" fontId="11" fillId="0" borderId="0" xfId="0" applyFont="1"/>
    <xf numFmtId="43" fontId="11" fillId="0" borderId="0" xfId="1" applyFont="1"/>
    <xf numFmtId="165" fontId="12" fillId="0" borderId="0" xfId="1" applyNumberFormat="1" applyFont="1"/>
  </cellXfs>
  <cellStyles count="8">
    <cellStyle name="Millares" xfId="1" builtinId="3"/>
    <cellStyle name="Millares 2" xfId="2"/>
    <cellStyle name="Millares 3" xfId="3"/>
    <cellStyle name="Millares 4" xfId="4"/>
    <cellStyle name="Moneda 5 2" xfId="5"/>
    <cellStyle name="Normal" xfId="0" builtinId="0"/>
    <cellStyle name="Normal 2" xfId="6"/>
    <cellStyle name="Normal 3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0</xdr:rowOff>
    </xdr:from>
    <xdr:to>
      <xdr:col>0</xdr:col>
      <xdr:colOff>895350</xdr:colOff>
      <xdr:row>3</xdr:row>
      <xdr:rowOff>66675</xdr:rowOff>
    </xdr:to>
    <xdr:pic>
      <xdr:nvPicPr>
        <xdr:cNvPr id="2" name="7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8888" r="60953"/>
        <a:stretch>
          <a:fillRect/>
        </a:stretch>
      </xdr:blipFill>
      <xdr:spPr bwMode="auto">
        <a:xfrm>
          <a:off x="47625" y="0"/>
          <a:ext cx="84772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438150</xdr:colOff>
      <xdr:row>80</xdr:row>
      <xdr:rowOff>123825</xdr:rowOff>
    </xdr:from>
    <xdr:to>
      <xdr:col>0</xdr:col>
      <xdr:colOff>2324100</xdr:colOff>
      <xdr:row>84</xdr:row>
      <xdr:rowOff>104775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438150" y="16554450"/>
          <a:ext cx="1885950" cy="6286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0">
            <a:defRPr sz="1000"/>
          </a:pPr>
          <a:r>
            <a:rPr lang="es-ES" sz="1100" b="0" i="0" strike="noStrike">
              <a:solidFill>
                <a:srgbClr val="000000"/>
              </a:solidFill>
              <a:latin typeface="Times New Roman"/>
              <a:cs typeface="Times New Roman"/>
            </a:rPr>
            <a:t>________________________</a:t>
          </a:r>
        </a:p>
        <a:p>
          <a:pPr algn="ctr" rtl="0">
            <a:defRPr sz="1000"/>
          </a:pPr>
          <a:r>
            <a:rPr lang="es-ES" sz="1100" b="0" i="0" strike="noStrike">
              <a:solidFill>
                <a:srgbClr val="000000"/>
              </a:solidFill>
              <a:latin typeface="Times New Roman"/>
              <a:cs typeface="Times New Roman"/>
            </a:rPr>
            <a:t>Fernando Gonzalez Paz</a:t>
          </a:r>
        </a:p>
        <a:p>
          <a:pPr algn="ctr" rtl="0">
            <a:defRPr sz="1000"/>
          </a:pPr>
          <a:r>
            <a:rPr lang="es-ES" sz="1100" b="0" i="0" strike="noStrike">
              <a:solidFill>
                <a:srgbClr val="000000"/>
              </a:solidFill>
              <a:latin typeface="Times New Roman"/>
              <a:cs typeface="Times New Roman"/>
            </a:rPr>
            <a:t>Representante Legal</a:t>
          </a:r>
        </a:p>
        <a:p>
          <a:pPr algn="ctr" rtl="0">
            <a:defRPr sz="1000"/>
          </a:pPr>
          <a:endParaRPr lang="es-ES" sz="11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904875</xdr:colOff>
      <xdr:row>81</xdr:row>
      <xdr:rowOff>19050</xdr:rowOff>
    </xdr:from>
    <xdr:to>
      <xdr:col>3</xdr:col>
      <xdr:colOff>669557</xdr:colOff>
      <xdr:row>84</xdr:row>
      <xdr:rowOff>114300</xdr:rowOff>
    </xdr:to>
    <xdr:sp macro="" textlink="">
      <xdr:nvSpPr>
        <xdr:cNvPr id="4" name="Text Box 2"/>
        <xdr:cNvSpPr txBox="1">
          <a:spLocks noChangeArrowheads="1"/>
        </xdr:cNvSpPr>
      </xdr:nvSpPr>
      <xdr:spPr bwMode="auto">
        <a:xfrm>
          <a:off x="4800600" y="16611600"/>
          <a:ext cx="2022107" cy="5810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0">
            <a:defRPr sz="1000"/>
          </a:pPr>
          <a:r>
            <a:rPr lang="es-ES" sz="1100" b="0" i="0" strike="noStrike">
              <a:solidFill>
                <a:srgbClr val="000000"/>
              </a:solidFill>
              <a:latin typeface="Times New Roman"/>
              <a:cs typeface="Times New Roman"/>
            </a:rPr>
            <a:t>_____________________</a:t>
          </a:r>
        </a:p>
        <a:p>
          <a:pPr algn="ctr" rtl="0">
            <a:defRPr sz="1000"/>
          </a:pPr>
          <a:r>
            <a:rPr lang="es-ES" sz="1100" b="0" i="0" strike="noStrike">
              <a:solidFill>
                <a:srgbClr val="000000"/>
              </a:solidFill>
              <a:latin typeface="Times New Roman"/>
              <a:cs typeface="Times New Roman"/>
            </a:rPr>
            <a:t>Roberto Ramírez</a:t>
          </a:r>
        </a:p>
        <a:p>
          <a:pPr algn="ctr" rtl="0">
            <a:defRPr sz="1000"/>
          </a:pPr>
          <a:r>
            <a:rPr lang="es-ES" sz="1100" b="0" i="0" strike="noStrike">
              <a:solidFill>
                <a:srgbClr val="000000"/>
              </a:solidFill>
              <a:latin typeface="Times New Roman"/>
              <a:cs typeface="Times New Roman"/>
            </a:rPr>
            <a:t>Contador General</a:t>
          </a:r>
        </a:p>
        <a:p>
          <a:pPr algn="ctr" rtl="0">
            <a:defRPr sz="1000"/>
          </a:pPr>
          <a:endParaRPr lang="es-ES" sz="11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endParaRPr lang="es-ES" sz="11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tabColor rgb="FF92D050"/>
    <pageSetUpPr fitToPage="1"/>
  </sheetPr>
  <dimension ref="A1:E108"/>
  <sheetViews>
    <sheetView showGridLines="0" tabSelected="1" zoomScaleNormal="100" workbookViewId="0">
      <selection activeCell="B16" sqref="B16"/>
    </sheetView>
  </sheetViews>
  <sheetFormatPr baseColWidth="10" defaultColWidth="9.140625" defaultRowHeight="12.75"/>
  <cols>
    <col min="1" max="1" width="58.42578125" customWidth="1"/>
    <col min="2" max="2" width="17.85546875" customWidth="1"/>
    <col min="3" max="3" width="16" bestFit="1" customWidth="1"/>
    <col min="4" max="4" width="19.42578125" style="5" customWidth="1"/>
    <col min="5" max="5" width="11.85546875" bestFit="1" customWidth="1"/>
  </cols>
  <sheetData>
    <row r="1" spans="1:4" ht="15.75">
      <c r="A1" s="1" t="s">
        <v>42</v>
      </c>
      <c r="B1" s="1"/>
      <c r="C1" s="1"/>
      <c r="D1" s="1"/>
    </row>
    <row r="2" spans="1:4" ht="15.75">
      <c r="A2" s="1" t="s">
        <v>43</v>
      </c>
      <c r="B2" s="1"/>
      <c r="C2" s="1"/>
      <c r="D2" s="1"/>
    </row>
    <row r="3" spans="1:4" ht="15.75">
      <c r="A3" s="1" t="s">
        <v>44</v>
      </c>
      <c r="B3" s="1"/>
      <c r="C3" s="1"/>
      <c r="D3" s="1"/>
    </row>
    <row r="4" spans="1:4" ht="15.75">
      <c r="A4" s="1" t="s">
        <v>45</v>
      </c>
      <c r="B4" s="1"/>
      <c r="C4" s="1"/>
      <c r="D4" s="1"/>
    </row>
    <row r="5" spans="1:4" ht="15.75">
      <c r="A5" s="2"/>
      <c r="B5" s="2"/>
      <c r="C5" s="2"/>
      <c r="D5" s="2"/>
    </row>
    <row r="6" spans="1:4" ht="15.75">
      <c r="A6" s="2"/>
      <c r="B6" s="2"/>
      <c r="C6" s="2"/>
      <c r="D6" s="2"/>
    </row>
    <row r="7" spans="1:4" ht="15.75">
      <c r="A7" s="2"/>
      <c r="B7" s="2"/>
      <c r="C7" s="2"/>
      <c r="D7" s="2"/>
    </row>
    <row r="8" spans="1:4" ht="15.75">
      <c r="A8" s="2"/>
      <c r="B8" s="2"/>
      <c r="C8" s="2"/>
      <c r="D8" s="2"/>
    </row>
    <row r="9" spans="1:4" ht="15.75">
      <c r="A9" s="2"/>
      <c r="B9" s="2"/>
      <c r="C9" s="2"/>
      <c r="D9" s="2"/>
    </row>
    <row r="10" spans="1:4" ht="15.75">
      <c r="A10" s="3"/>
      <c r="B10" s="3"/>
      <c r="C10" s="3"/>
      <c r="D10" s="3"/>
    </row>
    <row r="12" spans="1:4" ht="15.75">
      <c r="A12" s="4" t="s">
        <v>0</v>
      </c>
    </row>
    <row r="14" spans="1:4" ht="18">
      <c r="A14" s="5" t="s">
        <v>1</v>
      </c>
      <c r="D14" s="6">
        <f>SUM(B16:B18)</f>
        <v>1343054.76</v>
      </c>
    </row>
    <row r="15" spans="1:4" ht="15.75">
      <c r="A15" s="5"/>
      <c r="D15" s="7"/>
    </row>
    <row r="16" spans="1:4" ht="15">
      <c r="A16" s="8" t="s">
        <v>2</v>
      </c>
      <c r="B16" s="9">
        <v>1219042.23</v>
      </c>
      <c r="C16" s="10"/>
      <c r="D16" s="11"/>
    </row>
    <row r="17" spans="1:5" ht="15.75">
      <c r="A17" s="12" t="s">
        <v>3</v>
      </c>
      <c r="B17" s="9">
        <v>120785.76</v>
      </c>
      <c r="C17" s="7"/>
      <c r="D17" s="11"/>
    </row>
    <row r="18" spans="1:5" ht="15">
      <c r="A18" s="8" t="s">
        <v>4</v>
      </c>
      <c r="B18" s="13">
        <v>3226.77</v>
      </c>
      <c r="D18" s="11"/>
    </row>
    <row r="19" spans="1:5" ht="15">
      <c r="B19" s="14"/>
      <c r="C19" s="15"/>
    </row>
    <row r="20" spans="1:5" ht="18">
      <c r="A20" s="5" t="s">
        <v>5</v>
      </c>
      <c r="D20" s="17"/>
    </row>
    <row r="21" spans="1:5">
      <c r="D21" s="16"/>
    </row>
    <row r="22" spans="1:5" ht="15">
      <c r="A22" s="8" t="s">
        <v>6</v>
      </c>
      <c r="D22" s="16"/>
    </row>
    <row r="23" spans="1:5" ht="18">
      <c r="A23" s="8" t="s">
        <v>7</v>
      </c>
      <c r="C23" s="9"/>
      <c r="D23" s="18">
        <f>SUM(B24:B31)</f>
        <v>9.9999999929423211E-3</v>
      </c>
    </row>
    <row r="24" spans="1:5" ht="15">
      <c r="A24" s="8" t="s">
        <v>8</v>
      </c>
      <c r="B24" s="9">
        <v>23344.39</v>
      </c>
      <c r="D24" s="19"/>
      <c r="E24" s="20"/>
    </row>
    <row r="25" spans="1:5" ht="15">
      <c r="A25" s="8" t="s">
        <v>9</v>
      </c>
      <c r="B25" s="9">
        <v>21654.35</v>
      </c>
      <c r="C25" s="9"/>
      <c r="D25" s="19"/>
    </row>
    <row r="26" spans="1:5" ht="15">
      <c r="A26" s="8" t="s">
        <v>10</v>
      </c>
      <c r="B26" s="9">
        <v>14018.7</v>
      </c>
      <c r="C26" s="9"/>
      <c r="D26" s="19"/>
    </row>
    <row r="27" spans="1:5" ht="15">
      <c r="A27" s="8" t="s">
        <v>11</v>
      </c>
      <c r="B27" s="9">
        <v>7984.65</v>
      </c>
      <c r="C27" s="9"/>
      <c r="D27" s="19"/>
    </row>
    <row r="28" spans="1:5" ht="15">
      <c r="A28" s="8" t="s">
        <v>12</v>
      </c>
      <c r="B28" s="9">
        <v>3521.2</v>
      </c>
      <c r="C28" s="9"/>
      <c r="D28" s="19"/>
    </row>
    <row r="29" spans="1:5" ht="15">
      <c r="A29" s="8" t="s">
        <v>13</v>
      </c>
      <c r="B29" s="9">
        <v>1707.42</v>
      </c>
      <c r="C29" s="9"/>
      <c r="D29" s="19"/>
    </row>
    <row r="30" spans="1:5" ht="15">
      <c r="A30" s="8" t="s">
        <v>14</v>
      </c>
      <c r="B30" s="9">
        <v>-70523.28</v>
      </c>
      <c r="C30" s="9"/>
      <c r="D30" s="19"/>
    </row>
    <row r="31" spans="1:5" ht="15">
      <c r="A31" s="8" t="s">
        <v>15</v>
      </c>
      <c r="B31" s="13">
        <v>-1707.42</v>
      </c>
      <c r="C31" s="9"/>
      <c r="D31" s="19"/>
    </row>
    <row r="32" spans="1:5" ht="15">
      <c r="A32" s="8"/>
      <c r="B32" s="10"/>
      <c r="C32" s="9"/>
      <c r="D32" s="16"/>
    </row>
    <row r="33" spans="1:5" ht="18">
      <c r="A33" s="8"/>
      <c r="B33" s="10"/>
      <c r="C33" s="9"/>
      <c r="D33" s="18">
        <f>B34</f>
        <v>22788.58</v>
      </c>
    </row>
    <row r="34" spans="1:5" ht="15">
      <c r="A34" s="8" t="s">
        <v>16</v>
      </c>
      <c r="B34" s="13">
        <v>22788.58</v>
      </c>
      <c r="C34" s="9"/>
      <c r="D34" s="16"/>
    </row>
    <row r="35" spans="1:5" ht="15">
      <c r="A35" s="8"/>
      <c r="B35" s="9"/>
      <c r="C35" s="9"/>
      <c r="D35" s="16"/>
    </row>
    <row r="36" spans="1:5" ht="18">
      <c r="A36" s="8" t="s">
        <v>17</v>
      </c>
      <c r="B36" s="10"/>
      <c r="C36" s="10"/>
      <c r="D36" s="18">
        <f>SUM(B37:B42)</f>
        <v>21666.65</v>
      </c>
    </row>
    <row r="37" spans="1:5" ht="15">
      <c r="A37" s="8" t="s">
        <v>18</v>
      </c>
      <c r="B37" s="10">
        <v>5714.29</v>
      </c>
      <c r="C37" s="10"/>
      <c r="D37" s="21"/>
    </row>
    <row r="38" spans="1:5" ht="15">
      <c r="A38" s="8" t="s">
        <v>19</v>
      </c>
      <c r="B38" s="10">
        <v>-5714.29</v>
      </c>
      <c r="C38" s="10"/>
      <c r="D38" s="16"/>
    </row>
    <row r="39" spans="1:5" ht="15">
      <c r="A39" s="8" t="s">
        <v>20</v>
      </c>
      <c r="B39" s="10">
        <v>4408</v>
      </c>
      <c r="C39" s="10"/>
      <c r="D39" s="21"/>
    </row>
    <row r="40" spans="1:5" ht="15">
      <c r="A40" s="8" t="s">
        <v>21</v>
      </c>
      <c r="B40" s="10">
        <v>-4408</v>
      </c>
      <c r="C40" s="10"/>
      <c r="D40" s="21"/>
    </row>
    <row r="41" spans="1:5" ht="15">
      <c r="A41" s="8" t="s">
        <v>22</v>
      </c>
      <c r="B41" s="10">
        <v>65000</v>
      </c>
      <c r="C41" s="10"/>
      <c r="D41" s="21"/>
    </row>
    <row r="42" spans="1:5" ht="15">
      <c r="A42" s="8" t="s">
        <v>23</v>
      </c>
      <c r="B42" s="13">
        <v>-43333.35</v>
      </c>
      <c r="C42" s="10"/>
      <c r="D42" s="21"/>
    </row>
    <row r="43" spans="1:5">
      <c r="D43" s="22"/>
    </row>
    <row r="44" spans="1:5" ht="18.75" thickBot="1">
      <c r="A44" s="23" t="s">
        <v>24</v>
      </c>
      <c r="D44" s="24">
        <f>SUM(D14:D43)</f>
        <v>1387510</v>
      </c>
      <c r="E44" s="11"/>
    </row>
    <row r="45" spans="1:5" ht="18.75" thickTop="1">
      <c r="A45" s="23"/>
      <c r="D45" s="25"/>
    </row>
    <row r="46" spans="1:5" ht="15.75">
      <c r="A46" s="4" t="s">
        <v>25</v>
      </c>
    </row>
    <row r="48" spans="1:5" ht="15.75">
      <c r="D48" s="26"/>
    </row>
    <row r="49" spans="1:4" ht="15">
      <c r="A49" s="8" t="s">
        <v>26</v>
      </c>
      <c r="B49" s="9"/>
      <c r="C49" s="15"/>
      <c r="D49" s="11">
        <f>SUM(B50:B51)</f>
        <v>4785.9199999999992</v>
      </c>
    </row>
    <row r="50" spans="1:4" ht="15">
      <c r="A50" s="8" t="s">
        <v>27</v>
      </c>
      <c r="B50" s="10">
        <v>4186.4399999999996</v>
      </c>
      <c r="C50" s="9"/>
    </row>
    <row r="51" spans="1:4" ht="15">
      <c r="A51" s="8" t="s">
        <v>28</v>
      </c>
      <c r="B51" s="13">
        <f>9555.68-8956.2</f>
        <v>599.47999999999956</v>
      </c>
      <c r="C51" s="9"/>
    </row>
    <row r="52" spans="1:4" ht="15">
      <c r="A52" s="8"/>
      <c r="B52" s="10"/>
    </row>
    <row r="53" spans="1:4" ht="15">
      <c r="A53" s="8" t="s">
        <v>29</v>
      </c>
      <c r="B53" s="10"/>
      <c r="C53" s="9"/>
      <c r="D53" s="11">
        <f>SUM(B54:B55)</f>
        <v>10755.92</v>
      </c>
    </row>
    <row r="54" spans="1:4" ht="15.75">
      <c r="A54" s="8" t="s">
        <v>30</v>
      </c>
      <c r="B54" s="9"/>
      <c r="D54" s="26"/>
    </row>
    <row r="55" spans="1:4" ht="15">
      <c r="A55" s="8" t="s">
        <v>30</v>
      </c>
      <c r="B55" s="13">
        <v>10755.92</v>
      </c>
      <c r="C55" s="10"/>
    </row>
    <row r="57" spans="1:4" ht="18">
      <c r="A57" s="23" t="s">
        <v>31</v>
      </c>
      <c r="D57" s="27">
        <f>SUM(D48:D56)</f>
        <v>15541.84</v>
      </c>
    </row>
    <row r="59" spans="1:4" ht="18">
      <c r="A59" s="8" t="s">
        <v>32</v>
      </c>
      <c r="D59" s="6">
        <f>SUM(D61:D68)</f>
        <v>1371968.16</v>
      </c>
    </row>
    <row r="61" spans="1:4" ht="15">
      <c r="A61" t="s">
        <v>33</v>
      </c>
      <c r="D61" s="21">
        <f>SUM(B62:B63)</f>
        <v>852400</v>
      </c>
    </row>
    <row r="62" spans="1:4" ht="15">
      <c r="A62" t="s">
        <v>34</v>
      </c>
      <c r="B62" s="10">
        <v>687400</v>
      </c>
      <c r="D62" s="21"/>
    </row>
    <row r="63" spans="1:4" ht="15">
      <c r="A63" t="s">
        <v>35</v>
      </c>
      <c r="B63" s="13">
        <v>165000</v>
      </c>
      <c r="C63" s="10"/>
    </row>
    <row r="65" spans="1:5" ht="15">
      <c r="A65" t="s">
        <v>36</v>
      </c>
      <c r="D65" s="21">
        <f>SUM(B66:B66)</f>
        <v>178581.44</v>
      </c>
    </row>
    <row r="66" spans="1:5" ht="15">
      <c r="A66" t="s">
        <v>37</v>
      </c>
      <c r="B66" s="13">
        <v>178581.44</v>
      </c>
      <c r="C66" s="10"/>
    </row>
    <row r="67" spans="1:5" ht="15">
      <c r="B67" s="10"/>
      <c r="C67" s="10"/>
    </row>
    <row r="68" spans="1:5" ht="15">
      <c r="A68" t="s">
        <v>38</v>
      </c>
      <c r="D68" s="21">
        <f>SUM(B69:B70)</f>
        <v>340986.72</v>
      </c>
    </row>
    <row r="69" spans="1:5" s="28" customFormat="1" ht="15">
      <c r="A69" t="s">
        <v>39</v>
      </c>
      <c r="B69" s="10">
        <v>330970.09999999998</v>
      </c>
      <c r="C69"/>
      <c r="D69" s="22"/>
      <c r="E69"/>
    </row>
    <row r="70" spans="1:5" ht="15">
      <c r="A70" t="s">
        <v>40</v>
      </c>
      <c r="B70" s="13">
        <v>10016.619999999995</v>
      </c>
      <c r="D70" s="22"/>
    </row>
    <row r="71" spans="1:5" ht="15">
      <c r="B71" s="10"/>
      <c r="D71" s="22"/>
    </row>
    <row r="72" spans="1:5" s="28" customFormat="1" ht="18.75" thickBot="1">
      <c r="A72" s="23" t="s">
        <v>41</v>
      </c>
      <c r="B72" s="29"/>
      <c r="C72" s="29"/>
      <c r="D72" s="24">
        <f>D59+D57</f>
        <v>1387510</v>
      </c>
      <c r="E72"/>
    </row>
    <row r="73" spans="1:5" s="28" customFormat="1" ht="15.75" thickTop="1">
      <c r="A73" s="8"/>
      <c r="B73" s="8"/>
      <c r="C73" s="29"/>
      <c r="D73"/>
      <c r="E73"/>
    </row>
    <row r="74" spans="1:5" s="28" customFormat="1" ht="18">
      <c r="A74" s="30"/>
      <c r="B74" s="31"/>
      <c r="C74" s="29"/>
      <c r="D74" s="25"/>
      <c r="E74"/>
    </row>
    <row r="75" spans="1:5" s="28" customFormat="1" ht="18">
      <c r="A75" s="30"/>
      <c r="B75" s="31"/>
      <c r="C75" s="29"/>
      <c r="D75" s="25"/>
      <c r="E75"/>
    </row>
    <row r="76" spans="1:5" s="28" customFormat="1" ht="18">
      <c r="A76" s="30"/>
      <c r="B76" s="31"/>
      <c r="C76" s="29"/>
      <c r="D76" s="25"/>
      <c r="E76"/>
    </row>
    <row r="77" spans="1:5" s="28" customFormat="1" ht="18">
      <c r="A77" s="30"/>
      <c r="B77" s="31"/>
      <c r="C77" s="29"/>
      <c r="D77" s="25"/>
      <c r="E77"/>
    </row>
    <row r="78" spans="1:5" s="28" customFormat="1" ht="18">
      <c r="A78"/>
      <c r="B78" s="32"/>
      <c r="C78" s="29"/>
      <c r="D78" s="25"/>
      <c r="E78"/>
    </row>
    <row r="89" spans="5:5">
      <c r="E89" s="15"/>
    </row>
    <row r="90" spans="5:5">
      <c r="E90" s="15"/>
    </row>
    <row r="107" spans="1:1">
      <c r="A107" s="5"/>
    </row>
    <row r="108" spans="1:1">
      <c r="A108" s="5"/>
    </row>
  </sheetData>
  <mergeCells count="4">
    <mergeCell ref="A1:D1"/>
    <mergeCell ref="A2:D2"/>
    <mergeCell ref="A3:D3"/>
    <mergeCell ref="A4:D4"/>
  </mergeCells>
  <printOptions horizontalCentered="1" verticalCentered="1"/>
  <pageMargins left="0.59055118110236227" right="0.59055118110236227" top="0.59055118110236227" bottom="0.39" header="0.43307086614173229" footer="0.19685039370078741"/>
  <pageSetup scale="48" orientation="portrait" horizontalDpi="300" verticalDpi="300" r:id="rId1"/>
  <headerFooter alignWithMargins="0"/>
  <rowBreaks count="1" manualBreakCount="1">
    <brk id="47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BG_BVES</vt:lpstr>
      <vt:lpstr>BG_BVES!Área_de_impresión</vt:lpstr>
      <vt:lpstr>BG_BVES!Títulos_a_imprimir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Ramirez</dc:creator>
  <cp:lastModifiedBy>Jose Ramirez</cp:lastModifiedBy>
  <dcterms:created xsi:type="dcterms:W3CDTF">2018-02-15T14:33:18Z</dcterms:created>
  <dcterms:modified xsi:type="dcterms:W3CDTF">2018-02-15T14:37:19Z</dcterms:modified>
</cp:coreProperties>
</file>