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800" windowHeight="7485" activeTab="1"/>
  </bookViews>
  <sheets>
    <sheet name="BG - ENE 2018" sheetId="1" r:id="rId1"/>
    <sheet name="ER - ENE 2018" sheetId="2" r:id="rId2"/>
  </sheets>
  <definedNames>
    <definedName name="_xlnm.Print_Area" localSheetId="1">'ER - ENE 2018'!$B$2:$E$57</definedName>
  </definedNames>
  <calcPr calcId="144525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 s="1"/>
  <c r="E4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<sst xmlns="http://schemas.openxmlformats.org/spreadsheetml/2006/main" count="99" uniqueCount="91">
  <si>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</si>
  <si>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</si>
  <si>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31 de enero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</si>
  <si>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</si>
  <si>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</si>
  <si>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</si>
  <si>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</si>
  <si>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</si>
  <si>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</si>
  <si>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</si>
  <si>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</si>
  <si>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</si>
  <si>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</si>
  <si>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</si>
  <si>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</si>
  <si>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</si>
  <si>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</si>
  <si>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</si>
  <si>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</si>
  <si>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</si>
  <si>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</si>
  <si>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</si>
  <si>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</si>
  <si>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</si>
  <si>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</si>
  <si>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</si>
  <si>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</si>
  <si>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</si>
  <si>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</si>
  <si>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</si>
  <si>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</si>
  <si>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</si>
  <si>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</si>
  <si>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</si>
  <si>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</si>
  <si>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</si>
  <si>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</si>
  <si>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</si>
  <si>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</si>
  <si>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</si>
  <si>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</si>
  <si>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</si>
  <si>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</si>
  <si>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</si>
  <si>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</si>
  <si>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</si>
  <si>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</si>
  <si>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</si>
  <si>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</si>
  <si>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</si>
  <si>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</si>
  <si>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</si>
  <si>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</si>
  <si>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</si>
  <si>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</si>
  <si>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</si>
  <si>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</si>
  <si>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</si>
  <si>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</si>
  <si>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</si>
  <si>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</si>
  <si>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</si>
  <si>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enero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</si>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</sst>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D25" workbookViewId="0">
      <selection activeCell="H29" sqref="H2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549966892.15999997</v>
      </c>
      <c r="F10" s="8" t="s">
        <v>29</v>
      </c>
      <c r="H10" s="9">
        <v>1597377958.22</v>
      </c>
    </row>
    <row r="11" spans="2:8" x14ac:dyDescent="0.25">
      <c r="B11" s="8" t="s">
        <v>8</v>
      </c>
      <c r="D11" s="9">
        <v>66992303.990000002</v>
      </c>
      <c r="F11" s="8" t="s">
        <v>30</v>
      </c>
      <c r="H11" s="9">
        <v>154219415.13999999</v>
      </c>
    </row>
    <row r="12" spans="2:8" x14ac:dyDescent="0.25">
      <c r="B12" s="8" t="s">
        <v>9</v>
      </c>
      <c r="D12" s="9">
        <v>1591973334.99</v>
      </c>
      <c r="F12" s="8" t="s">
        <v>31</v>
      </c>
      <c r="H12" s="9">
        <v>10837255.109999999</v>
      </c>
    </row>
    <row r="13" spans="2:8" x14ac:dyDescent="0.25">
      <c r="B13" s="7" t="s">
        <v>10</v>
      </c>
      <c r="D13" s="10">
        <f>SUM(D10:D12)</f>
        <v>2208932531.1399999</v>
      </c>
      <c r="F13" s="8" t="s">
        <v>32</v>
      </c>
      <c r="H13" s="9">
        <v>200989232.91999999</v>
      </c>
    </row>
    <row r="14" spans="2:8" x14ac:dyDescent="0.25">
      <c r="B14" s="8"/>
      <c r="D14" s="9"/>
      <c r="F14" s="7" t="s">
        <v>33</v>
      </c>
      <c r="H14" s="10">
        <f>SUM(H10:H13)</f>
        <v>1963423861.3900001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3737241.7499999991</v>
      </c>
      <c r="F16" s="7" t="s">
        <v>34</v>
      </c>
      <c r="H16" s="9"/>
    </row>
    <row r="17" spans="2:8" x14ac:dyDescent="0.25">
      <c r="B17" s="8" t="s">
        <v>13</v>
      </c>
      <c r="D17" s="9">
        <v>271817.21999999997</v>
      </c>
      <c r="F17" s="8" t="s">
        <v>35</v>
      </c>
      <c r="H17" s="9">
        <v>19266263.789999962</v>
      </c>
    </row>
    <row r="18" spans="2:8" x14ac:dyDescent="0.25">
      <c r="B18" s="8" t="s">
        <v>14</v>
      </c>
      <c r="D18" s="9">
        <v>8754620.3300000001</v>
      </c>
      <c r="F18" s="8" t="s">
        <v>36</v>
      </c>
      <c r="H18" s="9">
        <v>2113148.7599999998</v>
      </c>
    </row>
    <row r="19" spans="2:8" x14ac:dyDescent="0.25">
      <c r="B19" s="8" t="s">
        <v>15</v>
      </c>
      <c r="D19" s="9">
        <v>6953808.3800000008</v>
      </c>
      <c r="F19" s="8" t="s">
        <v>37</v>
      </c>
      <c r="H19" s="9">
        <v>4767059.0599999996</v>
      </c>
    </row>
    <row r="20" spans="2:8" x14ac:dyDescent="0.25">
      <c r="B20" s="7" t="s">
        <v>16</v>
      </c>
      <c r="D20" s="10">
        <f>SUM(D16:D19)</f>
        <v>19717487.68</v>
      </c>
      <c r="F20" s="8" t="s">
        <v>38</v>
      </c>
      <c r="H20" s="9">
        <v>8371727.7800000003</v>
      </c>
    </row>
    <row r="21" spans="2:8" x14ac:dyDescent="0.25">
      <c r="B21" s="8"/>
      <c r="D21" s="9"/>
      <c r="F21" s="7" t="s">
        <v>39</v>
      </c>
      <c r="H21" s="10">
        <f>SUM(H17:H20)</f>
        <v>34518199.389999956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1997942060.78</v>
      </c>
    </row>
    <row r="24" spans="2:8" x14ac:dyDescent="0.25">
      <c r="B24" s="8" t="s">
        <v>18</v>
      </c>
      <c r="D24" s="9">
        <v>461768.74</v>
      </c>
      <c r="F24" s="8"/>
      <c r="H24" s="9"/>
    </row>
    <row r="25" spans="2:8" x14ac:dyDescent="0.25">
      <c r="B25" s="8" t="s">
        <v>19</v>
      </c>
      <c r="D25" s="9">
        <v>15496236.32</v>
      </c>
      <c r="F25" s="7" t="s">
        <v>41</v>
      </c>
      <c r="H25" s="9"/>
    </row>
    <row r="26" spans="2:8" x14ac:dyDescent="0.25">
      <c r="B26" s="8" t="s">
        <v>20</v>
      </c>
      <c r="D26" s="9">
        <v>2841692.83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18799697.890000001</v>
      </c>
      <c r="F27" s="8" t="s">
        <v>43</v>
      </c>
      <c r="H27" s="9">
        <v>31484371.25</v>
      </c>
    </row>
    <row r="28" spans="2:8" x14ac:dyDescent="0.25">
      <c r="B28" s="8"/>
      <c r="D28" s="9"/>
      <c r="F28" s="8" t="s">
        <v>44</v>
      </c>
      <c r="H28" s="9">
        <v>60768348.439999998</v>
      </c>
    </row>
    <row r="29" spans="2:8" x14ac:dyDescent="0.25">
      <c r="B29" s="8"/>
      <c r="D29" s="9"/>
      <c r="F29" s="8" t="s">
        <v>45</v>
      </c>
      <c r="H29" s="9">
        <v>2004674.51</v>
      </c>
    </row>
    <row r="30" spans="2:8" x14ac:dyDescent="0.25">
      <c r="B30" s="8"/>
      <c r="D30" s="9"/>
      <c r="F30" s="8" t="s">
        <v>46</v>
      </c>
      <c r="H30" s="9">
        <v>14851982.039999999</v>
      </c>
    </row>
    <row r="31" spans="2:8" x14ac:dyDescent="0.25">
      <c r="B31" s="8"/>
      <c r="D31" s="9"/>
      <c r="F31" s="8" t="s">
        <v>47</v>
      </c>
      <c r="H31" s="9">
        <v>1343352.78</v>
      </c>
    </row>
    <row r="32" spans="2:8" x14ac:dyDescent="0.25">
      <c r="B32" s="8"/>
      <c r="D32" s="9"/>
      <c r="F32" s="7" t="s">
        <v>48</v>
      </c>
      <c r="H32" s="10">
        <f>SUM(H26:H31)</f>
        <v>249453157.01999998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2247449716.7099996</v>
      </c>
      <c r="F34" s="7" t="s">
        <v>49</v>
      </c>
      <c r="H34" s="11">
        <f>H32+H23</f>
        <v>2247395217.8000002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38610081.119999997</v>
      </c>
      <c r="F37" s="8" t="s">
        <v>51</v>
      </c>
      <c r="H37" s="9">
        <v>36460770.920000002</v>
      </c>
    </row>
    <row r="38" spans="2:8" x14ac:dyDescent="0.25">
      <c r="B38" s="8" t="s">
        <v>25</v>
      </c>
      <c r="D38" s="9">
        <v>44263331.68</v>
      </c>
      <c r="F38" s="8" t="s">
        <v>52</v>
      </c>
      <c r="H38" s="9">
        <v>46467140.789999999</v>
      </c>
    </row>
    <row r="39" spans="2:8" x14ac:dyDescent="0.25">
      <c r="B39" s="7" t="s">
        <v>26</v>
      </c>
      <c r="D39" s="10">
        <f>SUM(D37:D38)</f>
        <v>82873412.799999997</v>
      </c>
      <c r="F39" s="7" t="s">
        <v>53</v>
      </c>
      <c r="H39" s="10">
        <f>SUM(H37:H38)</f>
        <v>82927911.710000008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2330323129.5099998</v>
      </c>
      <c r="F41" s="7" t="s">
        <v>54</v>
      </c>
      <c r="H41" s="11">
        <f>H39+H34</f>
        <v>2330323129.5100002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31" right="0.28999999999999998" top="0.4" bottom="0.37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7"/>
  <sheetViews>
    <sheetView tabSelected="1" topLeftCell="A37" zoomScaleNormal="100" workbookViewId="0">
      <selection activeCell="E48" sqref="E48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17188163.599999998</v>
      </c>
    </row>
    <row r="9" spans="2:5" x14ac:dyDescent="0.25">
      <c r="B9" s="8" t="s">
        <v>64</v>
      </c>
      <c r="E9" s="9">
        <v>14079190.560000001</v>
      </c>
    </row>
    <row r="10" spans="2:5" x14ac:dyDescent="0.25">
      <c r="B10" s="8" t="s">
        <v>65</v>
      </c>
      <c r="E10" s="9">
        <v>950103.86</v>
      </c>
    </row>
    <row r="11" spans="2:5" x14ac:dyDescent="0.25">
      <c r="B11" s="8" t="s">
        <v>66</v>
      </c>
      <c r="E11" s="9">
        <v>248129.7</v>
      </c>
    </row>
    <row r="12" spans="2:5" x14ac:dyDescent="0.25">
      <c r="B12" s="8" t="s">
        <v>67</v>
      </c>
      <c r="E12" s="9">
        <v>480295.94</v>
      </c>
    </row>
    <row r="13" spans="2:5" x14ac:dyDescent="0.25">
      <c r="B13" s="8" t="s">
        <v>68</v>
      </c>
      <c r="E13" s="9">
        <v>217180.66999999998</v>
      </c>
    </row>
    <row r="14" spans="2:5" x14ac:dyDescent="0.25">
      <c r="B14" s="8" t="s">
        <v>69</v>
      </c>
      <c r="E14" s="9">
        <v>1213262.8699999999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4676027.1899999995</v>
      </c>
    </row>
    <row r="18" spans="2:5" x14ac:dyDescent="0.25">
      <c r="B18" s="8" t="s">
        <v>72</v>
      </c>
      <c r="E18" s="9">
        <v>2971530.34</v>
      </c>
    </row>
    <row r="19" spans="2:5" x14ac:dyDescent="0.25">
      <c r="B19" s="8" t="s">
        <v>73</v>
      </c>
      <c r="E19" s="9">
        <v>540557.31999999995</v>
      </c>
    </row>
    <row r="20" spans="2:5" x14ac:dyDescent="0.25">
      <c r="B20" s="8" t="s">
        <v>74</v>
      </c>
      <c r="E20" s="9">
        <v>966760.77</v>
      </c>
    </row>
    <row r="21" spans="2:5" x14ac:dyDescent="0.25">
      <c r="B21" s="8" t="s">
        <v>75</v>
      </c>
      <c r="E21" s="9">
        <v>50457.64</v>
      </c>
    </row>
    <row r="22" spans="2:5" x14ac:dyDescent="0.25">
      <c r="B22" s="8" t="s">
        <v>76</v>
      </c>
      <c r="E22" s="9">
        <v>146721.12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3857550.91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8654585.4999999981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5597671.5800000001</v>
      </c>
    </row>
    <row r="29" spans="2:5" x14ac:dyDescent="0.25">
      <c r="B29" s="8" t="s">
        <v>80</v>
      </c>
      <c r="E29" s="9">
        <v>2960785.52</v>
      </c>
    </row>
    <row r="30" spans="2:5" x14ac:dyDescent="0.25">
      <c r="B30" s="8" t="s">
        <v>81</v>
      </c>
      <c r="E30" s="9">
        <v>2328617.29</v>
      </c>
    </row>
    <row r="31" spans="2:5" x14ac:dyDescent="0.25">
      <c r="B31" s="8" t="s">
        <v>82</v>
      </c>
      <c r="E31" s="9">
        <v>308268.77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3056913.9199999981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19598.979999999981</v>
      </c>
    </row>
    <row r="36" spans="2:5" x14ac:dyDescent="0.25">
      <c r="B36" s="8" t="s">
        <v>85</v>
      </c>
      <c r="E36" s="9">
        <v>246197.49999999997</v>
      </c>
    </row>
    <row r="37" spans="2:5" x14ac:dyDescent="0.25">
      <c r="B37" s="8" t="s">
        <v>86</v>
      </c>
      <c r="E37" s="9">
        <v>-226598.52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3076512.899999998</v>
      </c>
    </row>
    <row r="40" spans="2:5" x14ac:dyDescent="0.25">
      <c r="B40" s="8"/>
      <c r="E40" s="9"/>
    </row>
    <row r="41" spans="2:5" x14ac:dyDescent="0.25">
      <c r="B41" s="8" t="s">
        <v>88</v>
      </c>
      <c r="E41" s="9">
        <v>-959383.06</v>
      </c>
    </row>
    <row r="42" spans="2:5" x14ac:dyDescent="0.25">
      <c r="B42" s="8" t="s">
        <v>89</v>
      </c>
      <c r="E42" s="9">
        <v>-112455.33</v>
      </c>
    </row>
    <row r="43" spans="2:5" x14ac:dyDescent="0.25">
      <c r="B43" s="8"/>
      <c r="E43" s="17"/>
    </row>
    <row r="44" spans="2:5" x14ac:dyDescent="0.25">
      <c r="B44" s="7" t="s">
        <v>90</v>
      </c>
      <c r="E44" s="12">
        <f>+E39+E41+E42</f>
        <v>2004674.5099999979</v>
      </c>
    </row>
    <row r="45" spans="2:5" x14ac:dyDescent="0.25">
      <c r="B45" s="8"/>
      <c r="E45" s="9"/>
    </row>
    <row r="46" spans="2:5" x14ac:dyDescent="0.25">
      <c r="B46" s="8"/>
      <c r="E46" s="9"/>
    </row>
    <row r="47" spans="2:5" x14ac:dyDescent="0.25">
      <c r="B47" s="8"/>
      <c r="E47" s="9"/>
    </row>
    <row r="48" spans="2:5" x14ac:dyDescent="0.25">
      <c r="B48" s="8"/>
      <c r="E48" s="9"/>
    </row>
    <row r="49" spans="2:5" x14ac:dyDescent="0.25">
      <c r="B49" s="1" t="s">
        <v>55</v>
      </c>
      <c r="C49" s="2" t="s">
        <v>57</v>
      </c>
      <c r="D49" s="2"/>
      <c r="E49" s="2"/>
    </row>
    <row r="50" spans="2:5" x14ac:dyDescent="0.25">
      <c r="B50" s="13" t="s">
        <v>56</v>
      </c>
      <c r="C50" s="14" t="s">
        <v>58</v>
      </c>
      <c r="D50" s="14"/>
      <c r="E50" s="14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ENE 2018</vt:lpstr>
      <vt:lpstr>ER - ENE 2018</vt:lpstr>
      <vt:lpstr>'ER - ENE 2018'!Área_de_impresión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2018-02-06T22:53:38Z</cp:lastPrinted>
  <dcterms:created xsi:type="dcterms:W3CDTF">2018-02-06T22:51:43Z</dcterms:created>
  <dcterms:modified xsi:type="dcterms:W3CDTF">2018-02-06T22:54:21Z</dcterms:modified>
</cp:coreProperties>
</file>