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Diciembre, 2017\"/>
    </mc:Choice>
  </mc:AlternateContent>
  <bookViews>
    <workbookView xWindow="0" yWindow="0" windowWidth="20490" windowHeight="7230"/>
  </bookViews>
  <sheets>
    <sheet name="12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'122017'!$A$1:$G$121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83" i="1"/>
  <c r="F77" i="1"/>
  <c r="A7" i="1"/>
  <c r="F36" i="1"/>
  <c r="F30" i="1"/>
  <c r="F26" i="1"/>
  <c r="F18" i="1"/>
  <c r="F14" i="1"/>
  <c r="F23" i="1" s="1"/>
  <c r="F90" i="1" l="1"/>
  <c r="F96" i="1" s="1"/>
  <c r="F98" i="1" s="1"/>
  <c r="F102" i="1" s="1"/>
  <c r="F34" i="1"/>
  <c r="F39" i="1" s="1"/>
</calcChain>
</file>

<file path=xl/sharedStrings.xml><?xml version="1.0" encoding="utf-8"?>
<sst xmlns="http://schemas.openxmlformats.org/spreadsheetml/2006/main" count="75" uniqueCount="68">
  <si>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</si>
  <si>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</si>
  <si>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</si>
  <si>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</si>
  <si>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</si>
  <si>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</si>
  <si>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</si>
  <si>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</si>
  <si>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</si>
  <si>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</si>
  <si>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</si>
  <si>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</si>
  <si>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</si>
  <si>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</si>
  <si>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</si>
  <si>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</si>
  <si>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</si>
  <si>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</si>
  <si>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</si>
  <si>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</si>
  <si>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</si>
  <si>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</si>
  <si>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</si>
  <si>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</si>
  <si>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</si>
  <si>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</si>
  <si>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</si>
  <si>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</si>
  <si>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</si>
  <si>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</si>
  <si>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</si>
  <si>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</si>
  <si>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</si>
  <si>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</si>
  <si>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</si>
  <si>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</si>
  <si>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</si>
  <si>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</si>
  <si>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</si>
  <si>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</si>
  <si>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</si>
  <si>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</si>
  <si>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</si>
  <si>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</si>
  <si>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</si>
  <si>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</si>
  <si>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</si>
  <si>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</si>
  <si>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</si>
  <si>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</si>
  <si>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</si>
  <si>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</si>
  <si>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</si>
  <si>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</si>
  <si>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</si>
  <si>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</si>
  <si>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</si>
  <si>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</si>
  <si>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</si>
  <si>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</si>
  <si>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Utilidad del período</t>
  </si>
  <si>
    <t>Por el periodo del 1 de enero al 31 de diciembre 2017</t>
  </si>
  <si>
    <t>Impuesto Sobre la Renta</t>
  </si>
  <si>
    <t>Balance General</t>
  </si>
  <si>
    <t>Estado de Resultados</t>
  </si>
  <si>
    <t>Intereses sobre prestamos</t>
  </si>
  <si>
    <t>Cartera de préstamos (neto)</t>
  </si>
  <si>
    <t>Utilidad antes de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</si>
</sst>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2"/>
  <sheetViews>
    <sheetView tabSelected="1" topLeftCell="A70" workbookViewId="0">
      <selection activeCell="F77" sqref="F77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0</v>
      </c>
      <c r="L1" s="4" t="s">
        <v>1</v>
      </c>
    </row>
    <row r="2" spans="1:12" s="4" customFormat="1" ht="17.25" customHeight="1">
      <c r="A2" s="52" t="s">
        <v>2</v>
      </c>
      <c r="B2" s="52"/>
      <c r="C2" s="52"/>
      <c r="D2" s="52"/>
      <c r="E2" s="52"/>
      <c r="F2" s="52"/>
      <c r="G2" s="5"/>
      <c r="H2" s="3"/>
      <c r="I2" s="3"/>
      <c r="J2" s="3"/>
      <c r="K2" s="4" t="s">
        <v>3</v>
      </c>
      <c r="L2" s="4" t="s">
        <v>4</v>
      </c>
    </row>
    <row r="3" spans="1:12" s="4" customFormat="1" ht="17.25" customHeight="1">
      <c r="A3" s="51" t="s">
        <v>5</v>
      </c>
      <c r="B3" s="51"/>
      <c r="C3" s="51"/>
      <c r="D3" s="51"/>
      <c r="E3" s="51"/>
      <c r="F3" s="51"/>
      <c r="G3" s="5"/>
      <c r="H3" s="3"/>
      <c r="I3" s="3"/>
      <c r="J3" s="3"/>
      <c r="K3" s="4" t="s">
        <v>6</v>
      </c>
      <c r="L3" s="4" t="s">
        <v>7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8</v>
      </c>
      <c r="L4" s="4" t="s">
        <v>9</v>
      </c>
    </row>
    <row r="5" spans="1:12" s="4" customFormat="1" ht="17.25" customHeight="1">
      <c r="A5" s="52" t="s">
        <v>63</v>
      </c>
      <c r="B5" s="52"/>
      <c r="C5" s="52"/>
      <c r="D5" s="52"/>
      <c r="E5" s="52"/>
      <c r="F5" s="52"/>
      <c r="G5" s="7"/>
      <c r="H5" s="3"/>
      <c r="I5" s="3"/>
      <c r="J5" s="3"/>
      <c r="K5" s="4" t="s">
        <v>10</v>
      </c>
    </row>
    <row r="6" spans="1:12" s="4" customFormat="1" ht="17.25" customHeight="1">
      <c r="A6" s="51"/>
      <c r="B6" s="51"/>
      <c r="C6" s="51"/>
      <c r="D6" s="51"/>
      <c r="E6" s="51"/>
      <c r="F6" s="51"/>
      <c r="G6" s="7"/>
      <c r="H6" s="3"/>
      <c r="I6" s="3"/>
      <c r="J6" s="3"/>
      <c r="K6" s="4" t="s">
        <v>11</v>
      </c>
    </row>
    <row r="7" spans="1:12" s="4" customFormat="1" ht="17.25" customHeight="1">
      <c r="A7" s="51" t="str">
        <f>+K12</f>
        <v>Al 31 de diciembre de 2017</v>
      </c>
      <c r="B7" s="51"/>
      <c r="C7" s="51"/>
      <c r="D7" s="51"/>
      <c r="E7" s="51"/>
      <c r="F7" s="51"/>
      <c r="G7" s="7"/>
      <c r="H7" s="3"/>
      <c r="I7" s="3"/>
      <c r="J7" s="3"/>
      <c r="K7" s="4" t="s">
        <v>12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13</v>
      </c>
    </row>
    <row r="9" spans="1:12" s="4" customFormat="1" ht="17.25" customHeight="1">
      <c r="A9" s="51" t="s">
        <v>14</v>
      </c>
      <c r="B9" s="51"/>
      <c r="C9" s="51"/>
      <c r="D9" s="51"/>
      <c r="E9" s="51"/>
      <c r="F9" s="51"/>
      <c r="G9" s="7"/>
      <c r="H9" s="3"/>
      <c r="I9" s="3"/>
      <c r="J9" s="3"/>
      <c r="K9" s="4" t="s">
        <v>15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16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17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18</v>
      </c>
    </row>
    <row r="13" spans="1:12" s="4" customFormat="1" ht="17.25" customHeight="1">
      <c r="A13" s="11" t="s">
        <v>19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20</v>
      </c>
      <c r="B14" s="13"/>
      <c r="C14" s="1"/>
      <c r="D14" s="14"/>
      <c r="E14" s="14"/>
      <c r="F14" s="15">
        <f>SUM(F15:F16)</f>
        <v>48083.7</v>
      </c>
      <c r="G14" s="16"/>
      <c r="H14" s="3"/>
      <c r="I14" s="3"/>
      <c r="J14" s="3"/>
    </row>
    <row r="15" spans="1:12" s="4" customFormat="1" ht="17.25" customHeight="1">
      <c r="A15" s="1"/>
      <c r="B15" s="1" t="s">
        <v>21</v>
      </c>
      <c r="C15" s="1"/>
      <c r="D15" s="14"/>
      <c r="E15" s="14"/>
      <c r="F15" s="17">
        <v>13451.7</v>
      </c>
      <c r="G15" s="7"/>
      <c r="H15" s="3"/>
      <c r="I15" s="3"/>
      <c r="J15" s="3"/>
    </row>
    <row r="16" spans="1:12" ht="17.25" customHeight="1">
      <c r="B16" s="1" t="s">
        <v>66</v>
      </c>
      <c r="D16" s="14"/>
      <c r="E16" s="14"/>
      <c r="F16" s="17">
        <v>34632</v>
      </c>
      <c r="G16" s="7"/>
    </row>
    <row r="17" spans="1:32" ht="17.25" customHeight="1">
      <c r="C17" s="18"/>
      <c r="D17" s="14"/>
      <c r="E17" s="14"/>
      <c r="F17" s="17"/>
      <c r="G17" s="7"/>
    </row>
    <row r="18" spans="1:32" ht="17.25" customHeight="1">
      <c r="A18" s="13" t="s">
        <v>22</v>
      </c>
      <c r="D18" s="14"/>
      <c r="E18" s="14"/>
      <c r="F18" s="19">
        <f>+F19</f>
        <v>2272.6999999999998</v>
      </c>
      <c r="G18" s="7"/>
    </row>
    <row r="19" spans="1:32" ht="17.25" customHeight="1">
      <c r="B19" s="1" t="s">
        <v>23</v>
      </c>
      <c r="D19" s="14"/>
      <c r="E19" s="14"/>
      <c r="F19" s="17">
        <v>2272.6999999999998</v>
      </c>
      <c r="G19" s="7"/>
    </row>
    <row r="20" spans="1:32" ht="17.25" customHeight="1">
      <c r="D20" s="14"/>
      <c r="E20" s="14"/>
      <c r="F20" s="17"/>
      <c r="G20" s="7"/>
    </row>
    <row r="21" spans="1:32" ht="17.25" customHeight="1">
      <c r="A21" s="13" t="s">
        <v>24</v>
      </c>
      <c r="D21" s="14"/>
      <c r="E21" s="14"/>
      <c r="F21" s="17"/>
      <c r="G21" s="7"/>
    </row>
    <row r="22" spans="1:32" ht="17.25" customHeight="1">
      <c r="B22" s="1" t="s">
        <v>25</v>
      </c>
      <c r="D22" s="14"/>
      <c r="E22" s="14"/>
      <c r="F22" s="20">
        <v>436.8</v>
      </c>
      <c r="G22" s="7"/>
    </row>
    <row r="23" spans="1:32" ht="17.25" customHeight="1" thickBot="1">
      <c r="A23" s="13" t="s">
        <v>26</v>
      </c>
      <c r="D23" s="14"/>
      <c r="E23" s="14"/>
      <c r="F23" s="21">
        <f>+F14+F18+F22</f>
        <v>50793.2</v>
      </c>
      <c r="G23" s="7"/>
    </row>
    <row r="24" spans="1:32" ht="17.25" customHeight="1" thickTop="1">
      <c r="D24" s="14"/>
      <c r="E24" s="14"/>
      <c r="F24" s="22"/>
      <c r="G24" s="7"/>
    </row>
    <row r="25" spans="1:32" ht="17.25" customHeight="1">
      <c r="A25" s="11" t="s">
        <v>27</v>
      </c>
      <c r="D25" s="14"/>
      <c r="E25" s="14"/>
      <c r="F25" s="17"/>
      <c r="G25" s="7"/>
    </row>
    <row r="26" spans="1:32" ht="17.25" customHeight="1">
      <c r="A26" s="13" t="s">
        <v>28</v>
      </c>
      <c r="D26" s="14"/>
      <c r="E26" s="14"/>
      <c r="F26" s="15">
        <f>SUM(F27:F28)</f>
        <v>43452.2</v>
      </c>
      <c r="G26" s="16"/>
    </row>
    <row r="27" spans="1:32" ht="17.25" customHeight="1">
      <c r="A27" s="11"/>
      <c r="B27" s="1" t="s">
        <v>29</v>
      </c>
      <c r="D27" s="14"/>
      <c r="E27" s="14"/>
      <c r="F27" s="17">
        <v>43437.1</v>
      </c>
      <c r="G27" s="7"/>
    </row>
    <row r="28" spans="1:32" s="4" customFormat="1" ht="17.25" customHeight="1">
      <c r="A28" s="11"/>
      <c r="B28" s="1" t="s">
        <v>30</v>
      </c>
      <c r="C28" s="1"/>
      <c r="D28" s="14"/>
      <c r="E28" s="14"/>
      <c r="F28" s="17">
        <v>15.1</v>
      </c>
      <c r="G28" s="7"/>
      <c r="H28" s="3"/>
      <c r="I28" s="3"/>
      <c r="J28" s="3"/>
      <c r="K28" s="2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4" customFormat="1" ht="17.25" customHeight="1">
      <c r="A30" s="13" t="s">
        <v>31</v>
      </c>
      <c r="B30" s="1"/>
      <c r="C30" s="1"/>
      <c r="D30" s="14"/>
      <c r="E30" s="14"/>
      <c r="F30" s="19">
        <f>SUM(F31:F33)</f>
        <v>742.6</v>
      </c>
      <c r="G30" s="24"/>
      <c r="H30" s="3"/>
      <c r="I30" s="3"/>
      <c r="J30" s="3"/>
      <c r="K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1"/>
      <c r="B31" s="1" t="s">
        <v>32</v>
      </c>
      <c r="C31" s="1"/>
      <c r="D31" s="14"/>
      <c r="E31" s="14"/>
      <c r="F31" s="17">
        <v>609.70000000000005</v>
      </c>
      <c r="G31" s="7"/>
      <c r="H31" s="3"/>
      <c r="I31" s="3"/>
      <c r="J31" s="3"/>
      <c r="K31" s="2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"/>
      <c r="B32" s="1" t="s">
        <v>33</v>
      </c>
      <c r="C32" s="1"/>
      <c r="D32" s="14"/>
      <c r="E32" s="14"/>
      <c r="F32" s="17">
        <v>67.5</v>
      </c>
      <c r="G32" s="7"/>
      <c r="H32" s="3"/>
      <c r="I32" s="3"/>
      <c r="J32" s="3"/>
      <c r="K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"/>
      <c r="B33" s="1" t="s">
        <v>34</v>
      </c>
      <c r="C33" s="1"/>
      <c r="D33" s="14"/>
      <c r="E33" s="14"/>
      <c r="F33" s="20">
        <v>65.400000000000006</v>
      </c>
      <c r="G33" s="7"/>
      <c r="H33" s="3"/>
      <c r="I33" s="3"/>
      <c r="J33" s="3"/>
      <c r="K33" s="2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35</v>
      </c>
      <c r="B34" s="1"/>
      <c r="C34" s="1"/>
      <c r="D34" s="14"/>
      <c r="E34" s="14"/>
      <c r="F34" s="19">
        <f>+F26+F30</f>
        <v>44194.799999999996</v>
      </c>
      <c r="G34" s="7"/>
      <c r="H34" s="3"/>
      <c r="I34" s="3"/>
      <c r="J34" s="3"/>
      <c r="K34" s="2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7.25" customHeight="1">
      <c r="A36" s="13" t="s">
        <v>36</v>
      </c>
      <c r="D36" s="14"/>
      <c r="E36" s="14"/>
      <c r="F36" s="19">
        <f>SUM(F37:F38)</f>
        <v>6598.4</v>
      </c>
      <c r="G36" s="7"/>
      <c r="K36" s="25"/>
    </row>
    <row r="37" spans="1:32" ht="17.25" customHeight="1">
      <c r="B37" s="1" t="s">
        <v>37</v>
      </c>
      <c r="D37" s="14"/>
      <c r="E37" s="14"/>
      <c r="F37" s="17">
        <v>11000</v>
      </c>
      <c r="G37" s="7"/>
    </row>
    <row r="38" spans="1:32" ht="17.25" customHeight="1">
      <c r="B38" s="1" t="s">
        <v>38</v>
      </c>
      <c r="D38" s="14"/>
      <c r="E38" s="14"/>
      <c r="F38" s="17">
        <v>-4401.6000000000004</v>
      </c>
      <c r="G38" s="7"/>
    </row>
    <row r="39" spans="1:32" ht="17.25" customHeight="1" thickBot="1">
      <c r="A39" s="13" t="s">
        <v>39</v>
      </c>
      <c r="D39" s="14"/>
      <c r="E39" s="14"/>
      <c r="F39" s="26">
        <f>+F34+F36</f>
        <v>50793.2</v>
      </c>
      <c r="G39" s="7"/>
    </row>
    <row r="40" spans="1:32" ht="17.25" customHeight="1" thickTop="1">
      <c r="A40" s="13"/>
      <c r="D40" s="14"/>
      <c r="E40" s="14"/>
      <c r="F40" s="17"/>
      <c r="G40" s="17"/>
    </row>
    <row r="41" spans="1:32" ht="17.25" customHeight="1">
      <c r="A41" s="13"/>
      <c r="D41" s="14"/>
      <c r="E41" s="14"/>
      <c r="F41" s="17"/>
      <c r="G41" s="7"/>
    </row>
    <row r="42" spans="1:32" ht="17.25" customHeight="1" thickBot="1">
      <c r="A42" s="27"/>
      <c r="B42" s="28"/>
      <c r="C42" s="28"/>
      <c r="D42" s="28"/>
      <c r="E42" s="28"/>
      <c r="F42" s="29"/>
      <c r="G42" s="30"/>
    </row>
    <row r="43" spans="1:32" ht="17.25" customHeight="1">
      <c r="G43" s="7"/>
    </row>
    <row r="44" spans="1:32" ht="17.25" customHeight="1">
      <c r="G44" s="7"/>
    </row>
    <row r="45" spans="1:32" ht="17.25" customHeight="1">
      <c r="G45" s="7"/>
    </row>
    <row r="46" spans="1:32" ht="17.25" customHeight="1">
      <c r="G46" s="7"/>
    </row>
    <row r="47" spans="1:32" ht="17.25" customHeight="1">
      <c r="G47" s="7"/>
    </row>
    <row r="48" spans="1:32" ht="17.25" customHeight="1">
      <c r="G48" s="7"/>
    </row>
    <row r="49" spans="1:32" s="1" customFormat="1" ht="17.25" customHeight="1">
      <c r="A49" s="1" t="s">
        <v>40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41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42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43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4" customFormat="1" ht="17.25" customHeight="1">
      <c r="A65" s="52" t="s">
        <v>2</v>
      </c>
      <c r="B65" s="52"/>
      <c r="C65" s="52"/>
      <c r="D65" s="52"/>
      <c r="E65" s="52"/>
      <c r="F65" s="52"/>
      <c r="G65" s="3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3" t="s">
        <v>5</v>
      </c>
      <c r="B66" s="53"/>
      <c r="C66" s="53"/>
      <c r="D66" s="53"/>
      <c r="E66" s="53"/>
      <c r="F66" s="53"/>
      <c r="G66" s="3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52" t="s">
        <v>64</v>
      </c>
      <c r="B68" s="52"/>
      <c r="C68" s="52"/>
      <c r="D68" s="52"/>
      <c r="E68" s="52"/>
      <c r="F68" s="52"/>
      <c r="G68" s="3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3"/>
      <c r="B69" s="53"/>
      <c r="C69" s="53"/>
      <c r="D69" s="53"/>
      <c r="E69" s="53"/>
      <c r="F69" s="53"/>
      <c r="G69" s="3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61</v>
      </c>
      <c r="B70" s="6"/>
      <c r="C70" s="6"/>
      <c r="D70" s="6"/>
      <c r="E70" s="6"/>
      <c r="F70" s="6"/>
      <c r="G70" s="6"/>
      <c r="H70" s="3"/>
      <c r="I70" s="3"/>
      <c r="J70" s="3"/>
      <c r="K70" s="2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51" t="s">
        <v>44</v>
      </c>
      <c r="B72" s="51"/>
      <c r="C72" s="51"/>
      <c r="D72" s="51"/>
      <c r="E72" s="51"/>
      <c r="F72" s="51"/>
      <c r="G72" s="6"/>
      <c r="H72" s="3"/>
      <c r="I72" s="3"/>
      <c r="J72" s="3"/>
      <c r="K72" s="2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7" t="s">
        <v>45</v>
      </c>
      <c r="B77" s="38"/>
      <c r="C77" s="38"/>
      <c r="D77" s="9"/>
      <c r="E77" s="9"/>
      <c r="F77" s="39">
        <f>SUM(F78:F81)</f>
        <v>12240</v>
      </c>
      <c r="G77" s="40"/>
    </row>
    <row r="78" spans="1:32" ht="17.25" customHeight="1">
      <c r="A78" s="38"/>
      <c r="B78" s="38" t="s">
        <v>46</v>
      </c>
      <c r="C78" s="38"/>
      <c r="D78" s="9"/>
      <c r="E78" s="9"/>
      <c r="F78" s="17">
        <v>9386.5</v>
      </c>
      <c r="G78" s="41"/>
    </row>
    <row r="79" spans="1:32" ht="17.25" customHeight="1">
      <c r="A79" s="38"/>
      <c r="B79" s="38" t="s">
        <v>47</v>
      </c>
      <c r="C79" s="38"/>
      <c r="D79" s="9"/>
      <c r="E79" s="9"/>
      <c r="F79" s="17">
        <v>2708.9</v>
      </c>
      <c r="G79" s="41"/>
    </row>
    <row r="80" spans="1:32" ht="17.25" customHeight="1">
      <c r="A80" s="38"/>
      <c r="B80" s="38" t="s">
        <v>48</v>
      </c>
      <c r="C80" s="38"/>
      <c r="D80" s="9"/>
      <c r="E80" s="9"/>
      <c r="F80" s="17">
        <v>138.69999999999999</v>
      </c>
      <c r="G80" s="41"/>
    </row>
    <row r="81" spans="1:7" ht="17.25" customHeight="1">
      <c r="A81" s="38"/>
      <c r="B81" s="38" t="s">
        <v>49</v>
      </c>
      <c r="C81" s="38"/>
      <c r="D81" s="9"/>
      <c r="E81" s="9"/>
      <c r="F81" s="17">
        <v>5.9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50</v>
      </c>
      <c r="B83" s="38"/>
      <c r="C83" s="38"/>
      <c r="D83" s="9"/>
      <c r="E83" s="9"/>
      <c r="F83" s="42">
        <f>SUM(F84:F86)</f>
        <v>1951.3000000000002</v>
      </c>
      <c r="G83" s="43"/>
    </row>
    <row r="84" spans="1:7" ht="17.25" customHeight="1">
      <c r="A84" s="38"/>
      <c r="B84" s="38" t="s">
        <v>51</v>
      </c>
      <c r="C84" s="38"/>
      <c r="D84" s="9"/>
      <c r="E84" s="9"/>
      <c r="F84" s="17">
        <v>1759.9</v>
      </c>
      <c r="G84" s="41"/>
    </row>
    <row r="85" spans="1:7" ht="17.25" customHeight="1">
      <c r="A85" s="38"/>
      <c r="B85" s="38" t="s">
        <v>65</v>
      </c>
      <c r="C85" s="38"/>
      <c r="D85" s="9"/>
      <c r="E85" s="9"/>
      <c r="F85" s="17">
        <v>3.5</v>
      </c>
      <c r="G85" s="41"/>
    </row>
    <row r="86" spans="1:7" ht="17.25" customHeight="1">
      <c r="A86" s="38"/>
      <c r="B86" s="38" t="s">
        <v>49</v>
      </c>
      <c r="C86" s="38"/>
      <c r="D86" s="9"/>
      <c r="E86" s="9"/>
      <c r="F86" s="17">
        <v>187.9</v>
      </c>
      <c r="G86" s="41"/>
    </row>
    <row r="87" spans="1:7" ht="17.25" customHeight="1">
      <c r="A87" s="38"/>
      <c r="B87" s="38"/>
      <c r="C87" s="38"/>
      <c r="D87" s="9"/>
      <c r="E87" s="9"/>
      <c r="F87" s="17"/>
      <c r="G87" s="41"/>
    </row>
    <row r="88" spans="1:7" ht="17.25" customHeight="1">
      <c r="A88" s="37" t="s">
        <v>52</v>
      </c>
      <c r="B88" s="38"/>
      <c r="C88" s="38"/>
      <c r="D88" s="9"/>
      <c r="E88" s="9"/>
      <c r="F88" s="17">
        <v>3728.9</v>
      </c>
      <c r="G88" s="41"/>
    </row>
    <row r="89" spans="1:7" ht="17.25" customHeight="1">
      <c r="A89" s="37"/>
      <c r="B89" s="38"/>
      <c r="C89" s="38"/>
      <c r="D89" s="9"/>
      <c r="E89" s="9"/>
      <c r="F89" s="17"/>
      <c r="G89" s="41"/>
    </row>
    <row r="90" spans="1:7" ht="17.25" customHeight="1">
      <c r="A90" s="37" t="s">
        <v>53</v>
      </c>
      <c r="B90" s="38"/>
      <c r="C90" s="38"/>
      <c r="D90" s="9"/>
      <c r="E90" s="9"/>
      <c r="F90" s="44">
        <f>+F77-F83-F88</f>
        <v>6559.8000000000011</v>
      </c>
      <c r="G90" s="45"/>
    </row>
    <row r="91" spans="1:7" ht="17.25" customHeight="1">
      <c r="A91" s="37"/>
      <c r="B91" s="38"/>
      <c r="C91" s="38"/>
      <c r="D91" s="14"/>
      <c r="E91" s="14"/>
      <c r="F91" s="17"/>
      <c r="G91" s="41"/>
    </row>
    <row r="92" spans="1:7" ht="17.25" customHeight="1">
      <c r="A92" s="37" t="s">
        <v>54</v>
      </c>
      <c r="B92" s="38"/>
      <c r="C92" s="38"/>
      <c r="F92" s="20">
        <f>SUM(F93:F95)</f>
        <v>7658.0999999999995</v>
      </c>
      <c r="G92" s="41"/>
    </row>
    <row r="93" spans="1:7" ht="17.25" customHeight="1">
      <c r="A93" s="37"/>
      <c r="B93" s="38" t="s">
        <v>55</v>
      </c>
      <c r="C93" s="38"/>
      <c r="D93" s="14"/>
      <c r="F93" s="17">
        <v>4526.5</v>
      </c>
      <c r="G93" s="41"/>
    </row>
    <row r="94" spans="1:7" ht="17.25" customHeight="1">
      <c r="A94" s="38"/>
      <c r="B94" s="38" t="s">
        <v>56</v>
      </c>
      <c r="C94" s="38"/>
      <c r="D94" s="14"/>
      <c r="E94" s="14"/>
      <c r="F94" s="17">
        <v>2331.9</v>
      </c>
      <c r="G94" s="41"/>
    </row>
    <row r="95" spans="1:7" ht="17.25" customHeight="1">
      <c r="A95" s="38"/>
      <c r="B95" s="38" t="s">
        <v>57</v>
      </c>
      <c r="C95" s="38"/>
      <c r="D95" s="14"/>
      <c r="E95" s="14"/>
      <c r="F95" s="20">
        <v>799.7</v>
      </c>
      <c r="G95" s="41"/>
    </row>
    <row r="96" spans="1:7" ht="18.75" customHeight="1">
      <c r="A96" s="37" t="s">
        <v>58</v>
      </c>
      <c r="B96" s="38"/>
      <c r="C96" s="38"/>
      <c r="F96" s="20">
        <f>+F90-F92</f>
        <v>-1098.2999999999984</v>
      </c>
      <c r="G96" s="46"/>
    </row>
    <row r="97" spans="1:32" ht="18.75" customHeight="1">
      <c r="A97" s="38" t="s">
        <v>59</v>
      </c>
      <c r="B97" s="38"/>
      <c r="C97" s="38"/>
      <c r="D97" s="14"/>
      <c r="E97" s="14"/>
      <c r="F97" s="20">
        <v>1598.5</v>
      </c>
      <c r="G97" s="41"/>
    </row>
    <row r="98" spans="1:32" ht="18.75" customHeight="1">
      <c r="A98" s="37" t="s">
        <v>67</v>
      </c>
      <c r="B98" s="38"/>
      <c r="C98" s="38"/>
      <c r="F98" s="50">
        <f>+F96+F97</f>
        <v>500.20000000000164</v>
      </c>
      <c r="G98" s="48"/>
    </row>
    <row r="99" spans="1:32" ht="6.75" customHeight="1">
      <c r="A99" s="37"/>
      <c r="B99" s="38"/>
      <c r="C99" s="38"/>
      <c r="F99" s="17"/>
      <c r="G99" s="48"/>
    </row>
    <row r="100" spans="1:32" ht="18.75" customHeight="1">
      <c r="A100" s="38" t="s">
        <v>62</v>
      </c>
      <c r="B100" s="38"/>
      <c r="C100" s="38"/>
      <c r="F100" s="17">
        <v>237.7</v>
      </c>
      <c r="G100" s="48"/>
    </row>
    <row r="101" spans="1:32" ht="7.5" customHeight="1">
      <c r="A101" s="37"/>
      <c r="B101" s="38"/>
      <c r="C101" s="38"/>
      <c r="F101" s="17"/>
      <c r="G101" s="48"/>
    </row>
    <row r="102" spans="1:32" ht="18.75" customHeight="1" thickBot="1">
      <c r="A102" s="37" t="s">
        <v>60</v>
      </c>
      <c r="B102" s="38"/>
      <c r="C102" s="38"/>
      <c r="F102" s="47">
        <f>+F98-F100</f>
        <v>262.50000000000165</v>
      </c>
      <c r="G102" s="48"/>
    </row>
    <row r="103" spans="1:32" ht="18.75" customHeight="1" thickTop="1">
      <c r="A103" s="37"/>
      <c r="B103" s="38"/>
      <c r="C103" s="38"/>
      <c r="F103" s="49"/>
      <c r="G103" s="48"/>
    </row>
    <row r="104" spans="1:32" ht="17.25" customHeight="1">
      <c r="A104" s="37"/>
      <c r="B104" s="38"/>
      <c r="C104" s="38"/>
      <c r="F104" s="17"/>
      <c r="G104" s="48"/>
    </row>
    <row r="105" spans="1:32" ht="17.25" customHeight="1" thickBot="1">
      <c r="A105" s="27"/>
      <c r="B105" s="28"/>
      <c r="C105" s="28"/>
      <c r="D105" s="28"/>
      <c r="E105" s="28"/>
      <c r="F105" s="29"/>
      <c r="G105" s="30"/>
    </row>
    <row r="106" spans="1:32" ht="17.25" customHeight="1">
      <c r="G106" s="7"/>
    </row>
    <row r="107" spans="1:32" ht="17.25" customHeight="1">
      <c r="G107" s="7"/>
    </row>
    <row r="108" spans="1:32" s="1" customFormat="1" ht="17.25" customHeight="1"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4"/>
      <c r="L110" s="23"/>
      <c r="M110" s="23"/>
      <c r="P110" s="17"/>
      <c r="Y110" s="18"/>
      <c r="Z110" s="18"/>
      <c r="AF110" s="17"/>
    </row>
    <row r="111" spans="1:32" s="1" customFormat="1" ht="17.25" customHeight="1">
      <c r="G111" s="7"/>
      <c r="I111" s="18"/>
      <c r="J111" s="18"/>
      <c r="K111" s="4"/>
      <c r="L111" s="23"/>
      <c r="M111" s="23"/>
      <c r="P111" s="17"/>
      <c r="Y111" s="18"/>
      <c r="Z111" s="18"/>
      <c r="AF111" s="17"/>
    </row>
    <row r="112" spans="1:32" s="1" customFormat="1" ht="17.25" customHeight="1">
      <c r="A112" s="1" t="s">
        <v>40</v>
      </c>
      <c r="G112" s="7"/>
      <c r="I112" s="18"/>
      <c r="J112" s="18"/>
      <c r="K112" s="4"/>
      <c r="L112" s="23"/>
      <c r="M112" s="23"/>
      <c r="P112" s="17"/>
      <c r="Y112" s="18"/>
      <c r="Z112" s="18"/>
      <c r="AF112" s="17"/>
    </row>
    <row r="113" spans="1:32" s="1" customFormat="1" ht="17.25" customHeight="1">
      <c r="A113" s="1" t="s">
        <v>41</v>
      </c>
      <c r="G113" s="7"/>
      <c r="I113" s="18"/>
      <c r="J113" s="18"/>
      <c r="K113" s="4"/>
      <c r="L113" s="23"/>
      <c r="M113" s="23"/>
      <c r="P113" s="17"/>
      <c r="Y113" s="18"/>
      <c r="Z113" s="18"/>
      <c r="AF113" s="17"/>
    </row>
    <row r="114" spans="1:32" s="1" customFormat="1" ht="17.25" customHeight="1">
      <c r="G114" s="7"/>
      <c r="I114" s="18"/>
      <c r="J114" s="18"/>
      <c r="K114" s="4"/>
      <c r="L114" s="23"/>
      <c r="M114" s="23"/>
      <c r="P114" s="17"/>
      <c r="Y114" s="18"/>
      <c r="Z114" s="18"/>
      <c r="AF114" s="17"/>
    </row>
    <row r="115" spans="1:32" s="1" customFormat="1" ht="17.25" customHeight="1">
      <c r="G115" s="7"/>
      <c r="I115" s="18"/>
      <c r="J115" s="18"/>
      <c r="K115" s="4"/>
      <c r="L115" s="23"/>
      <c r="M115" s="23"/>
      <c r="P115" s="17"/>
      <c r="Y115" s="18"/>
      <c r="Z115" s="18"/>
      <c r="AF115" s="17"/>
    </row>
    <row r="116" spans="1:32" ht="17.25" customHeight="1">
      <c r="G116" s="7"/>
    </row>
    <row r="117" spans="1:32" ht="17.25" customHeight="1">
      <c r="G117" s="7"/>
    </row>
    <row r="118" spans="1:32" ht="17.25" customHeight="1">
      <c r="G118" s="7"/>
    </row>
    <row r="119" spans="1:32" ht="17.25" customHeight="1">
      <c r="A119" s="31"/>
      <c r="B119" s="31"/>
      <c r="C119" s="31"/>
      <c r="D119" s="31"/>
      <c r="E119" s="31"/>
      <c r="F119" s="31"/>
      <c r="G119" s="7"/>
    </row>
    <row r="120" spans="1:32" ht="17.25" customHeight="1">
      <c r="A120" s="1" t="s">
        <v>42</v>
      </c>
      <c r="G120" s="7"/>
    </row>
    <row r="121" spans="1:32" ht="17.25" customHeight="1">
      <c r="A121" s="1" t="s">
        <v>43</v>
      </c>
      <c r="G121" s="7"/>
    </row>
    <row r="122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122017</vt:lpstr>
      <vt:lpstr>'122017'!Área_de_impresión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2018-01-31T00:34:36Z</cp:lastPrinted>
  <dcterms:created xsi:type="dcterms:W3CDTF">2017-12-27T22:00:56Z</dcterms:created>
  <dcterms:modified xsi:type="dcterms:W3CDTF">2018-02-21T00:36:59Z</dcterms:modified>
</cp:coreProperties>
</file>