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worksheets/sheet6.xml" ContentType="application/vnd.openxmlformats-officedocument.spreadsheetml.worksheet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Override PartName="/xl/embeddings/oleObject10.bin" ContentType="application/vnd.openxmlformats-officedocument.oleObject"/>
  <Override PartName="/xl/embeddings/oleObject11.bin" ContentType="application/vnd.openxmlformats-officedocument.oleObject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15" windowWidth="11595" windowHeight="6405" tabRatio="849" firstSheet="4" activeTab="5"/>
  </bookViews>
  <sheets>
    <sheet name="Balance General_Marzo_05" sheetId="2" state="hidden" r:id="rId1"/>
    <sheet name="Estado de Resultados_Marzo_05" sheetId="3" state="hidden" r:id="rId2"/>
    <sheet name="Balance General_Junio_05" sheetId="10" state="hidden" r:id="rId3"/>
    <sheet name="Estado de Resultados_Junio_05" sheetId="11" state="hidden" r:id="rId4"/>
    <sheet name="Balance General_Diciembre 2017" sheetId="17" r:id="rId5"/>
    <sheet name="Estado Resultado_Diciembre 2017" sheetId="19" r:id="rId6"/>
  </sheets>
  <calcPr calcId="125725"/>
</workbook>
</file>

<file path=xl/calcChain.xml><?xml version="1.0" encoding="utf-8"?>
<calcChain xmlns="http://schemas.openxmlformats.org/spreadsheetml/2006/main">
  <c r="S35" i="10"/>
  <c r="S37"/>
  <c r="S38"/>
  <c r="S44"/>
  <c r="S48"/>
  <c r="Q35"/>
  <c r="Q37"/>
  <c r="Q38"/>
  <c r="Q44"/>
  <c r="Q48"/>
  <c r="S16"/>
  <c r="S19"/>
  <c r="Q16"/>
  <c r="Q19"/>
  <c r="I11"/>
  <c r="S11" s="1"/>
  <c r="S17" s="1"/>
  <c r="I12"/>
  <c r="S12" s="1"/>
  <c r="I13"/>
  <c r="S13" s="1"/>
  <c r="I14"/>
  <c r="S14"/>
  <c r="I15"/>
  <c r="S15" s="1"/>
  <c r="I18"/>
  <c r="S18" s="1"/>
  <c r="S23" s="1"/>
  <c r="I20"/>
  <c r="S20" s="1"/>
  <c r="I21"/>
  <c r="S21" s="1"/>
  <c r="I22"/>
  <c r="S22" s="1"/>
  <c r="I27"/>
  <c r="S27" s="1"/>
  <c r="S36" s="1"/>
  <c r="I28"/>
  <c r="S28" s="1"/>
  <c r="I29"/>
  <c r="S29"/>
  <c r="I30"/>
  <c r="S30" s="1"/>
  <c r="I31"/>
  <c r="S31" s="1"/>
  <c r="I32"/>
  <c r="S32" s="1"/>
  <c r="I33"/>
  <c r="S33"/>
  <c r="I34"/>
  <c r="S34" s="1"/>
  <c r="I39"/>
  <c r="I40" s="1"/>
  <c r="I43"/>
  <c r="S43" s="1"/>
  <c r="S49" s="1"/>
  <c r="I45"/>
  <c r="S45" s="1"/>
  <c r="I46"/>
  <c r="S46" s="1"/>
  <c r="I47"/>
  <c r="S47" s="1"/>
  <c r="G27"/>
  <c r="Q27" s="1"/>
  <c r="G28"/>
  <c r="G29"/>
  <c r="G30"/>
  <c r="Q30" s="1"/>
  <c r="G31"/>
  <c r="Q31" s="1"/>
  <c r="G32"/>
  <c r="Q32" s="1"/>
  <c r="G33"/>
  <c r="Q33" s="1"/>
  <c r="G34"/>
  <c r="Q34" s="1"/>
  <c r="G39"/>
  <c r="Q39" s="1"/>
  <c r="Q40" s="1"/>
  <c r="G43"/>
  <c r="Q43" s="1"/>
  <c r="G45"/>
  <c r="Q45" s="1"/>
  <c r="G46"/>
  <c r="Q46" s="1"/>
  <c r="S48" i="2"/>
  <c r="S44"/>
  <c r="S38"/>
  <c r="S37"/>
  <c r="S35"/>
  <c r="S19"/>
  <c r="S16"/>
  <c r="Q48"/>
  <c r="Q44"/>
  <c r="Q38"/>
  <c r="Q37"/>
  <c r="Q35"/>
  <c r="Q19"/>
  <c r="Q16"/>
  <c r="I11"/>
  <c r="S11" s="1"/>
  <c r="S17" s="1"/>
  <c r="I12"/>
  <c r="S12"/>
  <c r="I13"/>
  <c r="S13" s="1"/>
  <c r="I14"/>
  <c r="S14"/>
  <c r="I15"/>
  <c r="S15" s="1"/>
  <c r="I18"/>
  <c r="S18"/>
  <c r="S23" s="1"/>
  <c r="I20"/>
  <c r="S20" s="1"/>
  <c r="I21"/>
  <c r="S21" s="1"/>
  <c r="I22"/>
  <c r="S22" s="1"/>
  <c r="I27"/>
  <c r="I36" s="1"/>
  <c r="I28"/>
  <c r="S28" s="1"/>
  <c r="I29"/>
  <c r="S29" s="1"/>
  <c r="I30"/>
  <c r="S30" s="1"/>
  <c r="I31"/>
  <c r="S31" s="1"/>
  <c r="I32"/>
  <c r="S32" s="1"/>
  <c r="I33"/>
  <c r="S33" s="1"/>
  <c r="I34"/>
  <c r="S34" s="1"/>
  <c r="I39"/>
  <c r="S39" s="1"/>
  <c r="S40" s="1"/>
  <c r="I43"/>
  <c r="I49" s="1"/>
  <c r="I45"/>
  <c r="S45" s="1"/>
  <c r="I46"/>
  <c r="S46" s="1"/>
  <c r="I47"/>
  <c r="S47" s="1"/>
  <c r="S27"/>
  <c r="S36" s="1"/>
  <c r="G27"/>
  <c r="G28"/>
  <c r="Q28" s="1"/>
  <c r="G29"/>
  <c r="Q29" s="1"/>
  <c r="G30"/>
  <c r="Q30" s="1"/>
  <c r="G31"/>
  <c r="Q31" s="1"/>
  <c r="G32"/>
  <c r="Q32" s="1"/>
  <c r="G33"/>
  <c r="Q33" s="1"/>
  <c r="G34"/>
  <c r="Q34" s="1"/>
  <c r="G39"/>
  <c r="G40"/>
  <c r="G43"/>
  <c r="Q43" s="1"/>
  <c r="G45"/>
  <c r="Q45" s="1"/>
  <c r="G46"/>
  <c r="Q46" s="1"/>
  <c r="X17" i="11"/>
  <c r="X20"/>
  <c r="X23"/>
  <c r="V17"/>
  <c r="V20"/>
  <c r="V23"/>
  <c r="S16"/>
  <c r="S24"/>
  <c r="S25"/>
  <c r="S26"/>
  <c r="Q16"/>
  <c r="Q24"/>
  <c r="Q25"/>
  <c r="Q26"/>
  <c r="I11"/>
  <c r="I12"/>
  <c r="S12" s="1"/>
  <c r="I13"/>
  <c r="S13" s="1"/>
  <c r="I14"/>
  <c r="S14" s="1"/>
  <c r="I15"/>
  <c r="S15" s="1"/>
  <c r="I18"/>
  <c r="S18" s="1"/>
  <c r="I19"/>
  <c r="S19" s="1"/>
  <c r="I21"/>
  <c r="S21" s="1"/>
  <c r="I22"/>
  <c r="S22" s="1"/>
  <c r="I10"/>
  <c r="S10" s="1"/>
  <c r="G10"/>
  <c r="Q10" s="1"/>
  <c r="G14"/>
  <c r="Q14" s="1"/>
  <c r="G15"/>
  <c r="Q15" s="1"/>
  <c r="G18"/>
  <c r="Q18" s="1"/>
  <c r="G19"/>
  <c r="Q19" s="1"/>
  <c r="G21"/>
  <c r="Q21" s="1"/>
  <c r="G22"/>
  <c r="Q22" s="1"/>
  <c r="S26" i="3"/>
  <c r="S25"/>
  <c r="S24"/>
  <c r="S16"/>
  <c r="Q26"/>
  <c r="Q25"/>
  <c r="Q24"/>
  <c r="Q16"/>
  <c r="I22"/>
  <c r="S22" s="1"/>
  <c r="I21"/>
  <c r="S21" s="1"/>
  <c r="I19"/>
  <c r="S19" s="1"/>
  <c r="I18"/>
  <c r="S18" s="1"/>
  <c r="I15"/>
  <c r="S15" s="1"/>
  <c r="I14"/>
  <c r="S14" s="1"/>
  <c r="I13"/>
  <c r="S13" s="1"/>
  <c r="I12"/>
  <c r="S12" s="1"/>
  <c r="I11"/>
  <c r="S11" s="1"/>
  <c r="I10"/>
  <c r="G10"/>
  <c r="Q10" s="1"/>
  <c r="G13"/>
  <c r="Q13" s="1"/>
  <c r="G14"/>
  <c r="Q14" s="1"/>
  <c r="G15"/>
  <c r="Q15" s="1"/>
  <c r="G18"/>
  <c r="Q18" s="1"/>
  <c r="G19"/>
  <c r="Q19" s="1"/>
  <c r="G21"/>
  <c r="Q21" s="1"/>
  <c r="G22"/>
  <c r="Q22" s="1"/>
  <c r="G21" i="2"/>
  <c r="Q21" s="1"/>
  <c r="G22"/>
  <c r="Q22" s="1"/>
  <c r="I17" i="10"/>
  <c r="G15" i="2"/>
  <c r="Q15" s="1"/>
  <c r="G20"/>
  <c r="Q20" s="1"/>
  <c r="G18"/>
  <c r="Q18" s="1"/>
  <c r="G22" i="10"/>
  <c r="Q22" s="1"/>
  <c r="G21"/>
  <c r="Q21" s="1"/>
  <c r="G18"/>
  <c r="Q18" s="1"/>
  <c r="G20"/>
  <c r="Q20" s="1"/>
  <c r="G15"/>
  <c r="Q15" s="1"/>
  <c r="I49"/>
  <c r="G12" i="3"/>
  <c r="Q12" s="1"/>
  <c r="G13" i="11"/>
  <c r="Q13" s="1"/>
  <c r="G12"/>
  <c r="Q12" s="1"/>
  <c r="Q39" i="2"/>
  <c r="Q40" s="1"/>
  <c r="G14"/>
  <c r="Q14" s="1"/>
  <c r="G14" i="10"/>
  <c r="Q14" s="1"/>
  <c r="S39"/>
  <c r="S40" s="1"/>
  <c r="S11" i="11"/>
  <c r="I36" i="10"/>
  <c r="I23" i="2"/>
  <c r="G13"/>
  <c r="Q13" s="1"/>
  <c r="Q29" i="10"/>
  <c r="G47" i="2"/>
  <c r="Q47" s="1"/>
  <c r="G11" i="3"/>
  <c r="G11" i="11"/>
  <c r="G47" i="10"/>
  <c r="G49" l="1"/>
  <c r="G36"/>
  <c r="G40"/>
  <c r="Q47"/>
  <c r="Q49" s="1"/>
  <c r="G17" i="3"/>
  <c r="G20" s="1"/>
  <c r="G23" s="1"/>
  <c r="G27" s="1"/>
  <c r="Q28" i="10"/>
  <c r="G36" i="2"/>
  <c r="G41" s="1"/>
  <c r="G49"/>
  <c r="I23" i="10"/>
  <c r="I24" s="1"/>
  <c r="I41"/>
  <c r="I50" s="1"/>
  <c r="I54" s="1"/>
  <c r="S54" s="1"/>
  <c r="I17" i="3"/>
  <c r="I20" s="1"/>
  <c r="I23" s="1"/>
  <c r="I27" s="1"/>
  <c r="S43" i="2"/>
  <c r="S49" s="1"/>
  <c r="S24"/>
  <c r="I17"/>
  <c r="I24" s="1"/>
  <c r="S17" i="11"/>
  <c r="S20" s="1"/>
  <c r="S23" s="1"/>
  <c r="S27" s="1"/>
  <c r="G17"/>
  <c r="G20" s="1"/>
  <c r="G23" s="1"/>
  <c r="G27" s="1"/>
  <c r="Q11"/>
  <c r="Q17" s="1"/>
  <c r="Q20" s="1"/>
  <c r="Q23" s="1"/>
  <c r="Q27" s="1"/>
  <c r="G12" i="2"/>
  <c r="Q12" s="1"/>
  <c r="G11"/>
  <c r="G13" i="10"/>
  <c r="Q13" s="1"/>
  <c r="Q23"/>
  <c r="Q36"/>
  <c r="Q41" s="1"/>
  <c r="Q23" i="2"/>
  <c r="Q49"/>
  <c r="G23" i="10"/>
  <c r="S41" i="2"/>
  <c r="S41" i="10"/>
  <c r="S50" s="1"/>
  <c r="S24"/>
  <c r="Q11" i="3"/>
  <c r="Q17" s="1"/>
  <c r="Q20" s="1"/>
  <c r="Q23" s="1"/>
  <c r="Q27" s="1"/>
  <c r="I17" i="11"/>
  <c r="I20" s="1"/>
  <c r="I23" s="1"/>
  <c r="I27" s="1"/>
  <c r="G23" i="2"/>
  <c r="I40"/>
  <c r="I41" s="1"/>
  <c r="I50" s="1"/>
  <c r="I54" s="1"/>
  <c r="S54" s="1"/>
  <c r="Q27"/>
  <c r="Q36" s="1"/>
  <c r="Q41" s="1"/>
  <c r="S10" i="3"/>
  <c r="S17" s="1"/>
  <c r="S20" s="1"/>
  <c r="S23" s="1"/>
  <c r="S27" s="1"/>
  <c r="G41" i="10" l="1"/>
  <c r="G50" s="1"/>
  <c r="G50" i="2"/>
  <c r="S50"/>
  <c r="Q50"/>
  <c r="G17"/>
  <c r="G24" s="1"/>
  <c r="G54" s="1"/>
  <c r="Q54" s="1"/>
  <c r="Q11"/>
  <c r="Q17" s="1"/>
  <c r="Q24" s="1"/>
  <c r="G12" i="10"/>
  <c r="Q12" s="1"/>
  <c r="Q50"/>
  <c r="G11"/>
  <c r="Q11" l="1"/>
  <c r="Q17" s="1"/>
  <c r="Q24" s="1"/>
  <c r="G17"/>
  <c r="G24" s="1"/>
  <c r="G54" s="1"/>
  <c r="Q54" s="1"/>
</calcChain>
</file>

<file path=xl/sharedStrings.xml><?xml version="1.0" encoding="utf-8"?>
<sst xmlns="http://schemas.openxmlformats.org/spreadsheetml/2006/main" count="430" uniqueCount="94">
  <si>
    <t>Total Activo Corriente</t>
  </si>
  <si>
    <t>Total Activo No Corriente</t>
  </si>
  <si>
    <t>Total Pasivo Corriente</t>
  </si>
  <si>
    <t>Total Pasivo No Corriente</t>
  </si>
  <si>
    <t>Compañía General de Seguros S.A.</t>
  </si>
  <si>
    <t>(Expresado en miles de US$)</t>
  </si>
  <si>
    <t>Cuenta</t>
  </si>
  <si>
    <t>Disponible</t>
  </si>
  <si>
    <t>Inversiones Financieras</t>
  </si>
  <si>
    <t>Préstamos</t>
  </si>
  <si>
    <t>Primas por Cobrar</t>
  </si>
  <si>
    <t>Soc. Deudoras de Seguro y Fianza</t>
  </si>
  <si>
    <t xml:space="preserve">Otros </t>
  </si>
  <si>
    <t>Activo Fijo Neto</t>
  </si>
  <si>
    <t>Préstamos a Cias. Afiliadas</t>
  </si>
  <si>
    <t>Inversiones Permanentes</t>
  </si>
  <si>
    <t>Cargos Diferidos</t>
  </si>
  <si>
    <t>Otros Activos</t>
  </si>
  <si>
    <t>TOTAL ACTIVOS</t>
  </si>
  <si>
    <t>Obligaciones con Asegurados</t>
  </si>
  <si>
    <t>Reservas Técnicas</t>
  </si>
  <si>
    <t>Reservas por Siniestros</t>
  </si>
  <si>
    <t>Soc. Acreedoras de Seguro y Fianza</t>
  </si>
  <si>
    <t>Obligaciones Financieras</t>
  </si>
  <si>
    <t>Obligac. con Intermed. y Agentes</t>
  </si>
  <si>
    <t>Ctas. por Pagar y Gastos Acum.</t>
  </si>
  <si>
    <t>Provisiones</t>
  </si>
  <si>
    <t>Otros Pasivos</t>
  </si>
  <si>
    <t>Deuda a L.P. con Inst. Financ.</t>
  </si>
  <si>
    <t>Ctas. por Pagar Socios</t>
  </si>
  <si>
    <t>TOTAL PASIVO</t>
  </si>
  <si>
    <t>Capital Social</t>
  </si>
  <si>
    <t>Aportes Pendientes de Formalizar</t>
  </si>
  <si>
    <t>Reservas de Capital</t>
  </si>
  <si>
    <t>Utilidades Acumuladas</t>
  </si>
  <si>
    <t>Utilidad del Ejercicio</t>
  </si>
  <si>
    <t>Scotia Seguros S.A.</t>
  </si>
  <si>
    <t>Impuesto Sobre la Renta</t>
  </si>
  <si>
    <t>Al 30 de junio de 2005</t>
  </si>
  <si>
    <t>Del 01 de enero al 31 de marzo</t>
  </si>
  <si>
    <t>Diferencia</t>
  </si>
  <si>
    <t>5 - 4</t>
  </si>
  <si>
    <t xml:space="preserve">36+38 </t>
  </si>
  <si>
    <t>Gastos de Administración</t>
  </si>
  <si>
    <t>Al 30 de junio</t>
  </si>
  <si>
    <t>Otros</t>
  </si>
  <si>
    <t>TOTAL PATRIMONIO</t>
  </si>
  <si>
    <t>TOTAL PASIVO Y PATRIMONIO</t>
  </si>
  <si>
    <t>Estado de Resultados Comparativo</t>
  </si>
  <si>
    <t>Ingresos Netos</t>
  </si>
  <si>
    <t>Siniestros</t>
  </si>
  <si>
    <t>Primas Cedidas por Reaseguros</t>
  </si>
  <si>
    <t>Balance General</t>
  </si>
  <si>
    <t>Estado de Resultados</t>
  </si>
  <si>
    <t>Gtos. Por Increm. en Rvas. Tecnic.</t>
  </si>
  <si>
    <t>Gastos por Adquisición y Conservación</t>
  </si>
  <si>
    <t>Devol. Cancelaciones de Primas</t>
  </si>
  <si>
    <t>Otros Egresos</t>
  </si>
  <si>
    <t>Utilidad Bruta</t>
  </si>
  <si>
    <t>Gastos Financieros y de Inversión</t>
  </si>
  <si>
    <t>Utilidad de Operación</t>
  </si>
  <si>
    <t xml:space="preserve">Otros Productos </t>
  </si>
  <si>
    <t>Otros Gastos</t>
  </si>
  <si>
    <t>Utilidad Antes de Impuestos</t>
  </si>
  <si>
    <t>Impuestos Sobre la Renta</t>
  </si>
  <si>
    <t>Reserva Legal</t>
  </si>
  <si>
    <t>Otras Reservas</t>
  </si>
  <si>
    <t>Utilidad Neta</t>
  </si>
  <si>
    <t>ACTIVO</t>
  </si>
  <si>
    <t>PASIVO Y PATRIMONIO</t>
  </si>
  <si>
    <t>PATRIMONIO</t>
  </si>
  <si>
    <t>Balance General Comparativo</t>
  </si>
  <si>
    <t>PASIVO</t>
  </si>
  <si>
    <t>Códigos</t>
  </si>
  <si>
    <t>5 - 59</t>
  </si>
  <si>
    <t>41</t>
  </si>
  <si>
    <t>42</t>
  </si>
  <si>
    <t>43</t>
  </si>
  <si>
    <t>45</t>
  </si>
  <si>
    <t>46</t>
  </si>
  <si>
    <t>48 - ISR</t>
  </si>
  <si>
    <t>47</t>
  </si>
  <si>
    <t>59</t>
  </si>
  <si>
    <t>49</t>
  </si>
  <si>
    <t>Del 01 de enero al 30 de junio</t>
  </si>
  <si>
    <t>19 - 1901</t>
  </si>
  <si>
    <t>Al 31 de Diciembre</t>
  </si>
  <si>
    <t>Contribucion Especial</t>
  </si>
  <si>
    <t>Dolores Ana Yansi de Figueroa</t>
  </si>
  <si>
    <t>Gerente General</t>
  </si>
  <si>
    <t>María Emma Aguilar Ayala</t>
  </si>
  <si>
    <t>Contador</t>
  </si>
  <si>
    <t>Del 01 de enero al 31 de Diciembre 2017</t>
  </si>
  <si>
    <t xml:space="preserve">María Emma Aguilar </t>
  </si>
</sst>
</file>

<file path=xl/styles.xml><?xml version="1.0" encoding="utf-8"?>
<styleSheet xmlns="http://schemas.openxmlformats.org/spreadsheetml/2006/main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_(&quot;$&quot;* #,##0.0_);_(&quot;$&quot;* \(#,##0.0\);_(&quot;$&quot;* &quot;-&quot;??_);_(@_)"/>
    <numFmt numFmtId="168" formatCode="0.0000"/>
  </numFmts>
  <fonts count="15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top" wrapText="1"/>
    </xf>
    <xf numFmtId="164" fontId="0" fillId="0" borderId="0" xfId="0" applyNumberFormat="1"/>
    <xf numFmtId="164" fontId="0" fillId="0" borderId="1" xfId="0" applyNumberForma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49" fontId="0" fillId="0" borderId="0" xfId="0" applyNumberFormat="1"/>
    <xf numFmtId="0" fontId="5" fillId="0" borderId="0" xfId="0" applyFont="1" applyAlignment="1">
      <alignment horizontal="left"/>
    </xf>
    <xf numFmtId="164" fontId="1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0" fontId="1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Border="1"/>
    <xf numFmtId="164" fontId="0" fillId="0" borderId="0" xfId="0" applyNumberFormat="1" applyBorder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3" fillId="0" borderId="5" xfId="0" applyFont="1" applyFill="1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0" xfId="0" applyFont="1" applyBorder="1" applyAlignment="1">
      <alignment horizontal="left"/>
    </xf>
    <xf numFmtId="0" fontId="3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9" xfId="0" applyBorder="1"/>
    <xf numFmtId="0" fontId="5" fillId="0" borderId="10" xfId="0" applyFont="1" applyBorder="1" applyAlignment="1">
      <alignment horizontal="left"/>
    </xf>
    <xf numFmtId="0" fontId="0" fillId="0" borderId="10" xfId="0" applyBorder="1"/>
    <xf numFmtId="0" fontId="3" fillId="0" borderId="10" xfId="0" applyFont="1" applyFill="1" applyBorder="1" applyAlignment="1">
      <alignment vertical="top" wrapText="1"/>
    </xf>
    <xf numFmtId="164" fontId="0" fillId="0" borderId="10" xfId="0" applyNumberFormat="1" applyBorder="1"/>
    <xf numFmtId="0" fontId="0" fillId="0" borderId="11" xfId="0" applyBorder="1"/>
    <xf numFmtId="49" fontId="0" fillId="0" borderId="5" xfId="0" applyNumberFormat="1" applyBorder="1"/>
    <xf numFmtId="49" fontId="0" fillId="0" borderId="0" xfId="0" applyNumberFormat="1" applyBorder="1"/>
    <xf numFmtId="49" fontId="0" fillId="0" borderId="10" xfId="0" applyNumberFormat="1" applyBorder="1"/>
    <xf numFmtId="0" fontId="2" fillId="0" borderId="0" xfId="0" applyFont="1"/>
    <xf numFmtId="164" fontId="2" fillId="0" borderId="0" xfId="0" applyNumberFormat="1" applyFont="1" applyBorder="1"/>
    <xf numFmtId="49" fontId="5" fillId="0" borderId="0" xfId="0" applyNumberFormat="1" applyFont="1" applyBorder="1" applyAlignment="1">
      <alignment horizontal="left"/>
    </xf>
    <xf numFmtId="0" fontId="5" fillId="0" borderId="0" xfId="0" applyFont="1" applyFill="1" applyAlignment="1">
      <alignment horizontal="right"/>
    </xf>
    <xf numFmtId="0" fontId="7" fillId="0" borderId="0" xfId="0" applyFont="1"/>
    <xf numFmtId="164" fontId="7" fillId="0" borderId="0" xfId="0" applyNumberFormat="1" applyFont="1"/>
    <xf numFmtId="167" fontId="0" fillId="0" borderId="0" xfId="0" applyNumberFormat="1" applyBorder="1"/>
    <xf numFmtId="167" fontId="1" fillId="0" borderId="3" xfId="0" applyNumberFormat="1" applyFont="1" applyBorder="1"/>
    <xf numFmtId="167" fontId="1" fillId="0" borderId="0" xfId="0" applyNumberFormat="1" applyFont="1" applyBorder="1"/>
    <xf numFmtId="167" fontId="1" fillId="0" borderId="2" xfId="0" applyNumberFormat="1" applyFont="1" applyBorder="1"/>
    <xf numFmtId="167" fontId="0" fillId="0" borderId="10" xfId="0" applyNumberFormat="1" applyBorder="1"/>
    <xf numFmtId="167" fontId="0" fillId="0" borderId="0" xfId="0" applyNumberFormat="1"/>
    <xf numFmtId="167" fontId="7" fillId="0" borderId="0" xfId="0" applyNumberFormat="1" applyFont="1"/>
    <xf numFmtId="167" fontId="2" fillId="0" borderId="0" xfId="0" applyNumberFormat="1" applyFont="1" applyBorder="1"/>
    <xf numFmtId="166" fontId="0" fillId="0" borderId="0" xfId="0" applyNumberFormat="1"/>
    <xf numFmtId="166" fontId="1" fillId="0" borderId="3" xfId="0" applyNumberFormat="1" applyFont="1" applyBorder="1"/>
    <xf numFmtId="166" fontId="1" fillId="0" borderId="0" xfId="0" applyNumberFormat="1" applyFont="1" applyBorder="1"/>
    <xf numFmtId="168" fontId="0" fillId="0" borderId="0" xfId="0" applyNumberFormat="1"/>
    <xf numFmtId="168" fontId="1" fillId="0" borderId="3" xfId="0" applyNumberFormat="1" applyFont="1" applyBorder="1"/>
    <xf numFmtId="0" fontId="8" fillId="0" borderId="0" xfId="0" applyFont="1"/>
    <xf numFmtId="164" fontId="8" fillId="0" borderId="0" xfId="0" applyNumberFormat="1" applyFont="1"/>
    <xf numFmtId="0" fontId="8" fillId="0" borderId="12" xfId="0" applyFont="1" applyBorder="1"/>
    <xf numFmtId="0" fontId="9" fillId="0" borderId="0" xfId="0" applyFont="1" applyBorder="1" applyAlignment="1">
      <alignment horizontal="left"/>
    </xf>
    <xf numFmtId="0" fontId="8" fillId="0" borderId="0" xfId="0" applyFont="1" applyBorder="1"/>
    <xf numFmtId="0" fontId="9" fillId="0" borderId="0" xfId="0" applyFont="1" applyFill="1" applyBorder="1"/>
    <xf numFmtId="164" fontId="8" fillId="0" borderId="0" xfId="0" applyNumberFormat="1" applyFont="1" applyBorder="1"/>
    <xf numFmtId="0" fontId="11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165" fontId="8" fillId="0" borderId="0" xfId="0" applyNumberFormat="1" applyFont="1" applyBorder="1"/>
    <xf numFmtId="165" fontId="11" fillId="0" borderId="0" xfId="0" applyNumberFormat="1" applyFont="1" applyBorder="1"/>
    <xf numFmtId="167" fontId="8" fillId="0" borderId="0" xfId="0" applyNumberFormat="1" applyFont="1"/>
    <xf numFmtId="0" fontId="11" fillId="0" borderId="0" xfId="0" applyFont="1"/>
    <xf numFmtId="49" fontId="8" fillId="0" borderId="0" xfId="0" applyNumberFormat="1" applyFont="1"/>
    <xf numFmtId="49" fontId="8" fillId="0" borderId="0" xfId="0" applyNumberFormat="1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 vertical="top" wrapText="1"/>
    </xf>
    <xf numFmtId="0" fontId="12" fillId="0" borderId="0" xfId="0" applyFont="1"/>
    <xf numFmtId="0" fontId="12" fillId="0" borderId="0" xfId="0" applyFont="1" applyBorder="1"/>
    <xf numFmtId="0" fontId="13" fillId="0" borderId="0" xfId="0" applyFont="1" applyBorder="1"/>
    <xf numFmtId="0" fontId="8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right" vertical="top" wrapText="1"/>
    </xf>
    <xf numFmtId="0" fontId="8" fillId="0" borderId="0" xfId="0" applyFont="1" applyFill="1"/>
    <xf numFmtId="0" fontId="8" fillId="0" borderId="0" xfId="0" applyFont="1" applyBorder="1" applyAlignment="1">
      <alignment horizontal="left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vertical="top" wrapText="1"/>
    </xf>
    <xf numFmtId="49" fontId="8" fillId="0" borderId="0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vertical="top" wrapText="1"/>
    </xf>
    <xf numFmtId="0" fontId="8" fillId="0" borderId="13" xfId="0" applyFont="1" applyBorder="1"/>
    <xf numFmtId="0" fontId="9" fillId="0" borderId="13" xfId="0" applyFont="1" applyFill="1" applyBorder="1"/>
    <xf numFmtId="164" fontId="8" fillId="0" borderId="13" xfId="0" applyNumberFormat="1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2" fillId="0" borderId="15" xfId="0" applyFont="1" applyBorder="1"/>
    <xf numFmtId="0" fontId="12" fillId="0" borderId="16" xfId="0" applyFont="1" applyBorder="1"/>
    <xf numFmtId="0" fontId="8" fillId="0" borderId="17" xfId="0" applyFont="1" applyBorder="1"/>
    <xf numFmtId="0" fontId="8" fillId="0" borderId="18" xfId="0" applyFont="1" applyBorder="1" applyAlignment="1">
      <alignment horizontal="left"/>
    </xf>
    <xf numFmtId="0" fontId="8" fillId="0" borderId="18" xfId="0" applyFont="1" applyBorder="1"/>
    <xf numFmtId="0" fontId="8" fillId="0" borderId="18" xfId="0" applyFont="1" applyFill="1" applyBorder="1" applyAlignment="1">
      <alignment vertical="top" wrapText="1"/>
    </xf>
    <xf numFmtId="164" fontId="8" fillId="0" borderId="18" xfId="0" applyNumberFormat="1" applyFont="1" applyBorder="1"/>
    <xf numFmtId="0" fontId="8" fillId="0" borderId="19" xfId="0" applyFont="1" applyBorder="1"/>
    <xf numFmtId="0" fontId="13" fillId="0" borderId="18" xfId="0" applyFont="1" applyBorder="1" applyAlignment="1">
      <alignment horizontal="center"/>
    </xf>
    <xf numFmtId="167" fontId="8" fillId="0" borderId="18" xfId="0" applyNumberFormat="1" applyFont="1" applyBorder="1"/>
    <xf numFmtId="165" fontId="11" fillId="0" borderId="20" xfId="0" applyNumberFormat="1" applyFont="1" applyBorder="1"/>
    <xf numFmtId="49" fontId="8" fillId="0" borderId="13" xfId="0" applyNumberFormat="1" applyFont="1" applyBorder="1"/>
    <xf numFmtId="0" fontId="8" fillId="0" borderId="13" xfId="0" applyFont="1" applyFill="1" applyBorder="1"/>
    <xf numFmtId="49" fontId="8" fillId="0" borderId="18" xfId="0" applyNumberFormat="1" applyFont="1" applyBorder="1"/>
    <xf numFmtId="0" fontId="4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18" xfId="0" applyFont="1" applyFill="1" applyBorder="1" applyAlignment="1">
      <alignment horizontal="center" vertical="top" wrapText="1"/>
    </xf>
  </cellXfs>
  <cellStyles count="4">
    <cellStyle name="Millares 2" xfId="2"/>
    <cellStyle name="Normal" xfId="0" builtinId="0"/>
    <cellStyle name="Normal 2" xfId="1"/>
    <cellStyle name="Porcentual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78582</xdr:rowOff>
    </xdr:from>
    <xdr:to>
      <xdr:col>3</xdr:col>
      <xdr:colOff>230982</xdr:colOff>
      <xdr:row>3</xdr:row>
      <xdr:rowOff>97632</xdr:rowOff>
    </xdr:to>
    <xdr:pic>
      <xdr:nvPicPr>
        <xdr:cNvPr id="12339" name="Picture 7" descr="Logo ScotiaSeg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93819" y="304801"/>
          <a:ext cx="1490663" cy="471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133350</xdr:rowOff>
    </xdr:from>
    <xdr:to>
      <xdr:col>4</xdr:col>
      <xdr:colOff>257176</xdr:colOff>
      <xdr:row>3</xdr:row>
      <xdr:rowOff>152400</xdr:rowOff>
    </xdr:to>
    <xdr:pic>
      <xdr:nvPicPr>
        <xdr:cNvPr id="14385" name="Picture 4" descr="Logo ScotiaSeg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24800" y="361950"/>
          <a:ext cx="14954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8.bin"/><Relationship Id="rId5" Type="http://schemas.openxmlformats.org/officeDocument/2006/relationships/oleObject" Target="../embeddings/oleObject7.bin"/><Relationship Id="rId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2.bin"/><Relationship Id="rId5" Type="http://schemas.openxmlformats.org/officeDocument/2006/relationships/oleObject" Target="../embeddings/oleObject11.bin"/><Relationship Id="rId4" Type="http://schemas.openxmlformats.org/officeDocument/2006/relationships/oleObject" Target="../embeddings/oleObject1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6.bin"/><Relationship Id="rId5" Type="http://schemas.openxmlformats.org/officeDocument/2006/relationships/oleObject" Target="../embeddings/oleObject15.bin"/><Relationship Id="rId4" Type="http://schemas.openxmlformats.org/officeDocument/2006/relationships/oleObject" Target="../embeddings/oleObject1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oleObject" Target="../embeddings/oleObject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oleObject" Target="../embeddings/oleObject1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54"/>
  <sheetViews>
    <sheetView showGridLines="0" zoomScale="80" workbookViewId="0">
      <selection activeCell="Z24" sqref="Z24"/>
    </sheetView>
  </sheetViews>
  <sheetFormatPr baseColWidth="10" defaultRowHeight="18" customHeight="1"/>
  <cols>
    <col min="1" max="1" width="4.140625" customWidth="1"/>
    <col min="2" max="2" width="3.7109375" customWidth="1"/>
    <col min="3" max="3" width="17.85546875" style="8" customWidth="1"/>
    <col min="4" max="4" width="3.7109375" customWidth="1"/>
    <col min="5" max="5" width="44.85546875" style="1" customWidth="1"/>
    <col min="6" max="6" width="3.7109375" customWidth="1"/>
    <col min="7" max="7" width="15.7109375" style="3" customWidth="1"/>
    <col min="8" max="8" width="3.7109375" customWidth="1"/>
    <col min="9" max="9" width="15.7109375" style="3" customWidth="1"/>
    <col min="10" max="10" width="3.7109375" customWidth="1"/>
    <col min="12" max="12" width="3.7109375" customWidth="1"/>
    <col min="13" max="13" width="17.85546875" customWidth="1"/>
    <col min="14" max="14" width="3.7109375" customWidth="1"/>
    <col min="15" max="15" width="44.85546875" customWidth="1"/>
    <col min="16" max="16" width="3.7109375" customWidth="1"/>
    <col min="17" max="17" width="15.7109375" customWidth="1"/>
    <col min="18" max="18" width="3.7109375" customWidth="1"/>
    <col min="19" max="19" width="15.7109375" customWidth="1"/>
    <col min="20" max="20" width="3.7109375" customWidth="1"/>
  </cols>
  <sheetData>
    <row r="1" spans="2:20" ht="18" customHeight="1" thickBot="1">
      <c r="C1" s="27"/>
    </row>
    <row r="2" spans="2:20" ht="18" customHeight="1">
      <c r="B2" s="20"/>
      <c r="C2" s="21"/>
      <c r="D2" s="21"/>
      <c r="E2" s="22"/>
      <c r="F2" s="21"/>
      <c r="G2" s="23"/>
      <c r="H2" s="21"/>
      <c r="I2" s="23"/>
      <c r="J2" s="24"/>
      <c r="L2" s="20"/>
      <c r="M2" s="21"/>
      <c r="N2" s="21"/>
      <c r="O2" s="22"/>
      <c r="P2" s="21"/>
      <c r="Q2" s="23"/>
      <c r="R2" s="21"/>
      <c r="S2" s="23"/>
      <c r="T2" s="24"/>
    </row>
    <row r="3" spans="2:20" ht="18" customHeight="1">
      <c r="B3" s="25"/>
      <c r="C3" s="113" t="s">
        <v>4</v>
      </c>
      <c r="D3" s="113"/>
      <c r="E3" s="113"/>
      <c r="F3" s="113"/>
      <c r="G3" s="113"/>
      <c r="H3" s="113"/>
      <c r="I3" s="113"/>
      <c r="J3" s="26"/>
      <c r="L3" s="25"/>
      <c r="M3" s="113" t="s">
        <v>4</v>
      </c>
      <c r="N3" s="113"/>
      <c r="O3" s="113"/>
      <c r="P3" s="113"/>
      <c r="Q3" s="113"/>
      <c r="R3" s="113"/>
      <c r="S3" s="113"/>
      <c r="T3" s="26"/>
    </row>
    <row r="4" spans="2:20" ht="18" customHeight="1">
      <c r="B4" s="25"/>
      <c r="C4" s="113" t="s">
        <v>71</v>
      </c>
      <c r="D4" s="113"/>
      <c r="E4" s="113"/>
      <c r="F4" s="113"/>
      <c r="G4" s="113"/>
      <c r="H4" s="113"/>
      <c r="I4" s="113"/>
      <c r="J4" s="26"/>
      <c r="L4" s="25"/>
      <c r="M4" s="113" t="s">
        <v>71</v>
      </c>
      <c r="N4" s="113"/>
      <c r="O4" s="113"/>
      <c r="P4" s="113"/>
      <c r="Q4" s="113"/>
      <c r="R4" s="113"/>
      <c r="S4" s="113"/>
      <c r="T4" s="26"/>
    </row>
    <row r="5" spans="2:20" ht="18" customHeight="1">
      <c r="B5" s="25"/>
      <c r="C5" s="113" t="s">
        <v>39</v>
      </c>
      <c r="D5" s="113"/>
      <c r="E5" s="113"/>
      <c r="F5" s="113"/>
      <c r="G5" s="113"/>
      <c r="H5" s="113"/>
      <c r="I5" s="113"/>
      <c r="J5" s="26"/>
      <c r="L5" s="25"/>
      <c r="M5" s="113" t="s">
        <v>39</v>
      </c>
      <c r="N5" s="113"/>
      <c r="O5" s="113"/>
      <c r="P5" s="113"/>
      <c r="Q5" s="113"/>
      <c r="R5" s="113"/>
      <c r="S5" s="113"/>
      <c r="T5" s="26"/>
    </row>
    <row r="6" spans="2:20" ht="18" customHeight="1">
      <c r="B6" s="25"/>
      <c r="C6" s="114"/>
      <c r="D6" s="114"/>
      <c r="E6" s="114"/>
      <c r="F6" s="114"/>
      <c r="G6" s="114"/>
      <c r="H6" s="114"/>
      <c r="I6" s="114"/>
      <c r="J6" s="26"/>
      <c r="L6" s="25"/>
      <c r="M6" s="114" t="s">
        <v>5</v>
      </c>
      <c r="N6" s="114"/>
      <c r="O6" s="114"/>
      <c r="P6" s="114"/>
      <c r="Q6" s="114"/>
      <c r="R6" s="114"/>
      <c r="S6" s="114"/>
      <c r="T6" s="26"/>
    </row>
    <row r="7" spans="2:20" ht="18" customHeight="1">
      <c r="B7" s="25"/>
      <c r="C7" s="27"/>
      <c r="D7" s="14"/>
      <c r="E7" s="28"/>
      <c r="F7" s="14"/>
      <c r="G7" s="15"/>
      <c r="H7" s="14"/>
      <c r="I7" s="15"/>
      <c r="J7" s="26"/>
      <c r="L7" s="25"/>
      <c r="M7" s="27"/>
      <c r="N7" s="14"/>
      <c r="O7" s="28"/>
      <c r="P7" s="14"/>
      <c r="Q7" s="15"/>
      <c r="R7" s="14"/>
      <c r="S7" s="15"/>
      <c r="T7" s="26"/>
    </row>
    <row r="8" spans="2:20" ht="18" customHeight="1">
      <c r="B8" s="25"/>
      <c r="C8" s="16" t="s">
        <v>73</v>
      </c>
      <c r="D8" s="14"/>
      <c r="E8" s="17" t="s">
        <v>6</v>
      </c>
      <c r="F8" s="12"/>
      <c r="G8" s="18">
        <v>2005</v>
      </c>
      <c r="H8" s="10"/>
      <c r="I8" s="18">
        <v>2004</v>
      </c>
      <c r="J8" s="26"/>
      <c r="L8" s="25"/>
      <c r="M8" s="16" t="s">
        <v>73</v>
      </c>
      <c r="N8" s="14"/>
      <c r="O8" s="17" t="s">
        <v>6</v>
      </c>
      <c r="P8" s="12"/>
      <c r="Q8" s="18">
        <v>2005</v>
      </c>
      <c r="R8" s="10"/>
      <c r="S8" s="18">
        <v>2004</v>
      </c>
      <c r="T8" s="26"/>
    </row>
    <row r="9" spans="2:20" ht="18" customHeight="1">
      <c r="B9" s="25"/>
      <c r="C9" s="19"/>
      <c r="D9" s="14"/>
      <c r="E9" s="11"/>
      <c r="F9" s="12"/>
      <c r="G9" s="10"/>
      <c r="H9" s="10"/>
      <c r="I9" s="10"/>
      <c r="J9" s="26"/>
      <c r="L9" s="25"/>
      <c r="M9" s="19"/>
      <c r="N9" s="14"/>
      <c r="O9" s="11"/>
      <c r="P9" s="12"/>
      <c r="Q9" s="10"/>
      <c r="R9" s="10"/>
      <c r="S9" s="10"/>
      <c r="T9" s="26"/>
    </row>
    <row r="10" spans="2:20" ht="18" customHeight="1">
      <c r="B10" s="25"/>
      <c r="C10" s="27"/>
      <c r="D10" s="14"/>
      <c r="E10" s="29" t="s">
        <v>68</v>
      </c>
      <c r="F10" s="14"/>
      <c r="G10" s="15"/>
      <c r="H10" s="14"/>
      <c r="I10" s="15"/>
      <c r="J10" s="26"/>
      <c r="L10" s="25"/>
      <c r="M10" s="27"/>
      <c r="N10" s="14"/>
      <c r="O10" s="29" t="s">
        <v>68</v>
      </c>
      <c r="P10" s="14"/>
      <c r="Q10" s="15"/>
      <c r="R10" s="14"/>
      <c r="S10" s="15"/>
      <c r="T10" s="26"/>
    </row>
    <row r="11" spans="2:20" ht="18" customHeight="1">
      <c r="B11" s="25"/>
      <c r="C11" s="27">
        <v>11</v>
      </c>
      <c r="D11" s="14"/>
      <c r="E11" s="13" t="s">
        <v>7</v>
      </c>
      <c r="F11" s="14"/>
      <c r="G11" s="15" t="e">
        <f>+#REF!</f>
        <v>#REF!</v>
      </c>
      <c r="H11" s="14"/>
      <c r="I11" s="15" t="e">
        <f>+#REF!</f>
        <v>#REF!</v>
      </c>
      <c r="J11" s="26"/>
      <c r="L11" s="25"/>
      <c r="M11" s="27">
        <v>11</v>
      </c>
      <c r="N11" s="14"/>
      <c r="O11" s="13" t="s">
        <v>7</v>
      </c>
      <c r="P11" s="14"/>
      <c r="Q11" s="48" t="e">
        <f t="shared" ref="Q11:Q16" si="0">+G11/1000</f>
        <v>#REF!</v>
      </c>
      <c r="R11" s="48"/>
      <c r="S11" s="48" t="e">
        <f t="shared" ref="S11:S16" si="1">+I11/1000</f>
        <v>#REF!</v>
      </c>
      <c r="T11" s="26"/>
    </row>
    <row r="12" spans="2:20" ht="18" customHeight="1">
      <c r="B12" s="25"/>
      <c r="C12" s="27">
        <v>12</v>
      </c>
      <c r="D12" s="14"/>
      <c r="E12" s="13" t="s">
        <v>8</v>
      </c>
      <c r="F12" s="14"/>
      <c r="G12" s="15" t="e">
        <f>+#REF!</f>
        <v>#REF!</v>
      </c>
      <c r="H12" s="14"/>
      <c r="I12" s="15" t="e">
        <f>+#REF!</f>
        <v>#REF!</v>
      </c>
      <c r="J12" s="26"/>
      <c r="L12" s="25"/>
      <c r="M12" s="27">
        <v>12</v>
      </c>
      <c r="N12" s="14"/>
      <c r="O12" s="13" t="s">
        <v>8</v>
      </c>
      <c r="P12" s="14"/>
      <c r="Q12" s="48" t="e">
        <f t="shared" si="0"/>
        <v>#REF!</v>
      </c>
      <c r="R12" s="48"/>
      <c r="S12" s="48" t="e">
        <f t="shared" si="1"/>
        <v>#REF!</v>
      </c>
      <c r="T12" s="26"/>
    </row>
    <row r="13" spans="2:20" ht="18" customHeight="1">
      <c r="B13" s="25"/>
      <c r="C13" s="27">
        <v>13</v>
      </c>
      <c r="D13" s="14"/>
      <c r="E13" s="13" t="s">
        <v>9</v>
      </c>
      <c r="F13" s="14"/>
      <c r="G13" s="15" t="e">
        <f>+#REF!</f>
        <v>#REF!</v>
      </c>
      <c r="H13" s="14"/>
      <c r="I13" s="15" t="e">
        <f>+#REF!</f>
        <v>#REF!</v>
      </c>
      <c r="J13" s="26"/>
      <c r="L13" s="25"/>
      <c r="M13" s="27">
        <v>13</v>
      </c>
      <c r="N13" s="14"/>
      <c r="O13" s="13" t="s">
        <v>9</v>
      </c>
      <c r="P13" s="14"/>
      <c r="Q13" s="48" t="e">
        <f t="shared" si="0"/>
        <v>#REF!</v>
      </c>
      <c r="R13" s="48"/>
      <c r="S13" s="48" t="e">
        <f t="shared" si="1"/>
        <v>#REF!</v>
      </c>
      <c r="T13" s="26"/>
    </row>
    <row r="14" spans="2:20" ht="18" customHeight="1">
      <c r="B14" s="25"/>
      <c r="C14" s="27">
        <v>14</v>
      </c>
      <c r="D14" s="14"/>
      <c r="E14" s="13" t="s">
        <v>10</v>
      </c>
      <c r="F14" s="14"/>
      <c r="G14" s="15" t="e">
        <f>+#REF!</f>
        <v>#REF!</v>
      </c>
      <c r="H14" s="14"/>
      <c r="I14" s="15" t="e">
        <f>+#REF!</f>
        <v>#REF!</v>
      </c>
      <c r="J14" s="26"/>
      <c r="L14" s="25"/>
      <c r="M14" s="27">
        <v>14</v>
      </c>
      <c r="N14" s="14"/>
      <c r="O14" s="13" t="s">
        <v>10</v>
      </c>
      <c r="P14" s="14"/>
      <c r="Q14" s="48" t="e">
        <f t="shared" si="0"/>
        <v>#REF!</v>
      </c>
      <c r="R14" s="48"/>
      <c r="S14" s="48" t="e">
        <f t="shared" si="1"/>
        <v>#REF!</v>
      </c>
      <c r="T14" s="26"/>
    </row>
    <row r="15" spans="2:20" ht="18" customHeight="1">
      <c r="B15" s="25"/>
      <c r="C15" s="27">
        <v>16</v>
      </c>
      <c r="D15" s="14"/>
      <c r="E15" s="13" t="s">
        <v>11</v>
      </c>
      <c r="F15" s="14"/>
      <c r="G15" s="15" t="e">
        <f>+#REF!</f>
        <v>#REF!</v>
      </c>
      <c r="H15" s="14"/>
      <c r="I15" s="15" t="e">
        <f>+#REF!</f>
        <v>#REF!</v>
      </c>
      <c r="J15" s="26"/>
      <c r="L15" s="25"/>
      <c r="M15" s="27">
        <v>16</v>
      </c>
      <c r="N15" s="14"/>
      <c r="O15" s="13" t="s">
        <v>11</v>
      </c>
      <c r="P15" s="14"/>
      <c r="Q15" s="48" t="e">
        <f t="shared" si="0"/>
        <v>#REF!</v>
      </c>
      <c r="R15" s="48"/>
      <c r="S15" s="48" t="e">
        <f t="shared" si="1"/>
        <v>#REF!</v>
      </c>
      <c r="T15" s="26"/>
    </row>
    <row r="16" spans="2:20" ht="18" customHeight="1">
      <c r="B16" s="25"/>
      <c r="C16" s="27"/>
      <c r="D16" s="14"/>
      <c r="E16" s="13" t="s">
        <v>12</v>
      </c>
      <c r="F16" s="14"/>
      <c r="G16" s="4">
        <v>0</v>
      </c>
      <c r="H16" s="14"/>
      <c r="I16" s="4">
        <v>0</v>
      </c>
      <c r="J16" s="26"/>
      <c r="L16" s="25"/>
      <c r="M16" s="27"/>
      <c r="N16" s="14"/>
      <c r="O16" s="13" t="s">
        <v>12</v>
      </c>
      <c r="P16" s="14"/>
      <c r="Q16" s="48">
        <f t="shared" si="0"/>
        <v>0</v>
      </c>
      <c r="R16" s="48"/>
      <c r="S16" s="48">
        <f t="shared" si="1"/>
        <v>0</v>
      </c>
      <c r="T16" s="26"/>
    </row>
    <row r="17" spans="2:20" ht="18" customHeight="1">
      <c r="B17" s="25"/>
      <c r="C17" s="27"/>
      <c r="D17" s="14"/>
      <c r="E17" s="30" t="s">
        <v>0</v>
      </c>
      <c r="F17" s="12"/>
      <c r="G17" s="6" t="e">
        <f>SUM(G10:G16)</f>
        <v>#REF!</v>
      </c>
      <c r="H17" s="12"/>
      <c r="I17" s="6" t="e">
        <f>SUM(I10:I16)</f>
        <v>#REF!</v>
      </c>
      <c r="J17" s="26"/>
      <c r="L17" s="25"/>
      <c r="M17" s="27"/>
      <c r="N17" s="14"/>
      <c r="O17" s="30" t="s">
        <v>0</v>
      </c>
      <c r="P17" s="12"/>
      <c r="Q17" s="49" t="e">
        <f>SUM(Q10:Q16)</f>
        <v>#REF!</v>
      </c>
      <c r="R17" s="50"/>
      <c r="S17" s="49" t="e">
        <f>SUM(S10:S16)</f>
        <v>#REF!</v>
      </c>
      <c r="T17" s="26"/>
    </row>
    <row r="18" spans="2:20" ht="18" customHeight="1">
      <c r="B18" s="25"/>
      <c r="C18" s="27">
        <v>18</v>
      </c>
      <c r="D18" s="14"/>
      <c r="E18" s="13" t="s">
        <v>13</v>
      </c>
      <c r="F18" s="14"/>
      <c r="G18" s="15" t="e">
        <f>+#REF!</f>
        <v>#REF!</v>
      </c>
      <c r="H18" s="14"/>
      <c r="I18" s="15" t="e">
        <f>+#REF!</f>
        <v>#REF!</v>
      </c>
      <c r="J18" s="26"/>
      <c r="L18" s="25"/>
      <c r="M18" s="27">
        <v>18</v>
      </c>
      <c r="N18" s="14"/>
      <c r="O18" s="13" t="s">
        <v>13</v>
      </c>
      <c r="P18" s="14"/>
      <c r="Q18" s="48" t="e">
        <f>+G18/1000</f>
        <v>#REF!</v>
      </c>
      <c r="R18" s="48"/>
      <c r="S18" s="48" t="e">
        <f>+I18/1000</f>
        <v>#REF!</v>
      </c>
      <c r="T18" s="26"/>
    </row>
    <row r="19" spans="2:20" ht="18" customHeight="1">
      <c r="B19" s="25"/>
      <c r="C19" s="27"/>
      <c r="D19" s="14"/>
      <c r="E19" s="13" t="s">
        <v>14</v>
      </c>
      <c r="F19" s="14"/>
      <c r="G19" s="15">
        <v>0</v>
      </c>
      <c r="H19" s="14"/>
      <c r="I19" s="15">
        <v>0</v>
      </c>
      <c r="J19" s="26"/>
      <c r="L19" s="25"/>
      <c r="M19" s="27"/>
      <c r="N19" s="14"/>
      <c r="O19" s="13" t="s">
        <v>14</v>
      </c>
      <c r="P19" s="14"/>
      <c r="Q19" s="48">
        <f>+G19/1000</f>
        <v>0</v>
      </c>
      <c r="R19" s="48"/>
      <c r="S19" s="48">
        <f>+I19/1000</f>
        <v>0</v>
      </c>
      <c r="T19" s="26"/>
    </row>
    <row r="20" spans="2:20" ht="18" customHeight="1">
      <c r="B20" s="25"/>
      <c r="C20" s="27">
        <v>17</v>
      </c>
      <c r="D20" s="14"/>
      <c r="E20" s="13" t="s">
        <v>15</v>
      </c>
      <c r="F20" s="14"/>
      <c r="G20" s="15" t="e">
        <f>+#REF!</f>
        <v>#REF!</v>
      </c>
      <c r="H20" s="14"/>
      <c r="I20" s="15" t="e">
        <f>+#REF!</f>
        <v>#REF!</v>
      </c>
      <c r="J20" s="26"/>
      <c r="L20" s="25"/>
      <c r="M20" s="27">
        <v>17</v>
      </c>
      <c r="N20" s="14"/>
      <c r="O20" s="13" t="s">
        <v>15</v>
      </c>
      <c r="P20" s="14"/>
      <c r="Q20" s="48" t="e">
        <f>+G20/1000</f>
        <v>#REF!</v>
      </c>
      <c r="R20" s="48"/>
      <c r="S20" s="48" t="e">
        <f>+I20/1000</f>
        <v>#REF!</v>
      </c>
      <c r="T20" s="26"/>
    </row>
    <row r="21" spans="2:20" ht="18" customHeight="1">
      <c r="B21" s="25"/>
      <c r="C21" s="27">
        <v>1901</v>
      </c>
      <c r="D21" s="14"/>
      <c r="E21" s="13" t="s">
        <v>16</v>
      </c>
      <c r="F21" s="14"/>
      <c r="G21" s="15" t="e">
        <f>+#REF!</f>
        <v>#REF!</v>
      </c>
      <c r="H21" s="14"/>
      <c r="I21" s="15" t="e">
        <f>+#REF!</f>
        <v>#REF!</v>
      </c>
      <c r="J21" s="26"/>
      <c r="L21" s="25"/>
      <c r="M21" s="27">
        <v>1901</v>
      </c>
      <c r="N21" s="14"/>
      <c r="O21" s="13" t="s">
        <v>16</v>
      </c>
      <c r="P21" s="14"/>
      <c r="Q21" s="48" t="e">
        <f>+G21/1000</f>
        <v>#REF!</v>
      </c>
      <c r="R21" s="48"/>
      <c r="S21" s="48" t="e">
        <f>+I21/1000</f>
        <v>#REF!</v>
      </c>
      <c r="T21" s="26"/>
    </row>
    <row r="22" spans="2:20" ht="18" customHeight="1">
      <c r="B22" s="25"/>
      <c r="C22" s="27" t="s">
        <v>85</v>
      </c>
      <c r="D22" s="14"/>
      <c r="E22" s="13" t="s">
        <v>17</v>
      </c>
      <c r="F22" s="14"/>
      <c r="G22" s="4" t="e">
        <f>+#REF!-#REF!</f>
        <v>#REF!</v>
      </c>
      <c r="H22" s="14"/>
      <c r="I22" s="4" t="e">
        <f>+#REF!-#REF!</f>
        <v>#REF!</v>
      </c>
      <c r="J22" s="26"/>
      <c r="L22" s="25"/>
      <c r="M22" s="27" t="s">
        <v>85</v>
      </c>
      <c r="N22" s="14"/>
      <c r="O22" s="13" t="s">
        <v>17</v>
      </c>
      <c r="P22" s="14"/>
      <c r="Q22" s="48" t="e">
        <f>+G22/1000</f>
        <v>#REF!</v>
      </c>
      <c r="R22" s="48"/>
      <c r="S22" s="48" t="e">
        <f>+I22/1000</f>
        <v>#REF!</v>
      </c>
      <c r="T22" s="26"/>
    </row>
    <row r="23" spans="2:20" ht="18" customHeight="1">
      <c r="B23" s="25"/>
      <c r="C23" s="27"/>
      <c r="D23" s="14"/>
      <c r="E23" s="30" t="s">
        <v>1</v>
      </c>
      <c r="F23" s="12"/>
      <c r="G23" s="9" t="e">
        <f>SUM(G18:G22)</f>
        <v>#REF!</v>
      </c>
      <c r="H23" s="12"/>
      <c r="I23" s="9" t="e">
        <f>SUM(I18:I22)</f>
        <v>#REF!</v>
      </c>
      <c r="J23" s="26"/>
      <c r="L23" s="25"/>
      <c r="M23" s="27"/>
      <c r="N23" s="14"/>
      <c r="O23" s="30" t="s">
        <v>1</v>
      </c>
      <c r="P23" s="12"/>
      <c r="Q23" s="50" t="e">
        <f>SUM(Q18:Q22)</f>
        <v>#REF!</v>
      </c>
      <c r="R23" s="50"/>
      <c r="S23" s="50" t="e">
        <f>SUM(S18:S22)</f>
        <v>#REF!</v>
      </c>
      <c r="T23" s="26"/>
    </row>
    <row r="24" spans="2:20" ht="18" customHeight="1" thickBot="1">
      <c r="B24" s="25"/>
      <c r="C24" s="27"/>
      <c r="D24" s="14"/>
      <c r="E24" s="30" t="s">
        <v>18</v>
      </c>
      <c r="F24" s="12"/>
      <c r="G24" s="5" t="e">
        <f>+G17+G23</f>
        <v>#REF!</v>
      </c>
      <c r="H24" s="12"/>
      <c r="I24" s="5" t="e">
        <f>+I17+I23</f>
        <v>#REF!</v>
      </c>
      <c r="J24" s="26"/>
      <c r="L24" s="25"/>
      <c r="M24" s="27"/>
      <c r="N24" s="14"/>
      <c r="O24" s="30" t="s">
        <v>18</v>
      </c>
      <c r="P24" s="12"/>
      <c r="Q24" s="51" t="e">
        <f>+Q17+Q23</f>
        <v>#REF!</v>
      </c>
      <c r="R24" s="50"/>
      <c r="S24" s="51" t="e">
        <f>+S17+S23</f>
        <v>#REF!</v>
      </c>
      <c r="T24" s="26"/>
    </row>
    <row r="25" spans="2:20" ht="18" customHeight="1" thickTop="1">
      <c r="B25" s="25"/>
      <c r="C25" s="27"/>
      <c r="D25" s="14"/>
      <c r="E25" s="31" t="s">
        <v>69</v>
      </c>
      <c r="F25" s="14"/>
      <c r="G25" s="15"/>
      <c r="H25" s="14"/>
      <c r="I25" s="15"/>
      <c r="J25" s="26"/>
      <c r="L25" s="25"/>
      <c r="M25" s="27"/>
      <c r="N25" s="14"/>
      <c r="O25" s="31" t="s">
        <v>69</v>
      </c>
      <c r="P25" s="14"/>
      <c r="Q25" s="48"/>
      <c r="R25" s="48"/>
      <c r="S25" s="48"/>
      <c r="T25" s="26"/>
    </row>
    <row r="26" spans="2:20" ht="18" customHeight="1">
      <c r="B26" s="25"/>
      <c r="C26" s="27"/>
      <c r="D26" s="14"/>
      <c r="E26" s="31" t="s">
        <v>72</v>
      </c>
      <c r="F26" s="14"/>
      <c r="G26" s="15"/>
      <c r="H26" s="14"/>
      <c r="I26" s="15"/>
      <c r="J26" s="26"/>
      <c r="L26" s="25"/>
      <c r="M26" s="27"/>
      <c r="N26" s="14"/>
      <c r="O26" s="31" t="s">
        <v>72</v>
      </c>
      <c r="P26" s="14"/>
      <c r="Q26" s="48"/>
      <c r="R26" s="48"/>
      <c r="S26" s="48"/>
      <c r="T26" s="26"/>
    </row>
    <row r="27" spans="2:20" ht="18" customHeight="1">
      <c r="B27" s="25"/>
      <c r="C27" s="27">
        <v>21</v>
      </c>
      <c r="D27" s="14"/>
      <c r="E27" s="13" t="s">
        <v>19</v>
      </c>
      <c r="F27" s="14"/>
      <c r="G27" s="15" t="e">
        <f>+#REF!</f>
        <v>#REF!</v>
      </c>
      <c r="H27" s="14"/>
      <c r="I27" s="15" t="e">
        <f>+#REF!</f>
        <v>#REF!</v>
      </c>
      <c r="J27" s="26"/>
      <c r="L27" s="25"/>
      <c r="M27" s="27">
        <v>21</v>
      </c>
      <c r="N27" s="14"/>
      <c r="O27" s="13" t="s">
        <v>19</v>
      </c>
      <c r="P27" s="14"/>
      <c r="Q27" s="48" t="e">
        <f t="shared" ref="Q27:Q35" si="2">+G27/1000</f>
        <v>#REF!</v>
      </c>
      <c r="R27" s="48"/>
      <c r="S27" s="48" t="e">
        <f t="shared" ref="S27:S35" si="3">+I27/1000</f>
        <v>#REF!</v>
      </c>
      <c r="T27" s="26"/>
    </row>
    <row r="28" spans="2:20" ht="18" customHeight="1">
      <c r="B28" s="25"/>
      <c r="C28" s="27">
        <v>22</v>
      </c>
      <c r="D28" s="14"/>
      <c r="E28" s="13" t="s">
        <v>20</v>
      </c>
      <c r="F28" s="14"/>
      <c r="G28" s="15" t="e">
        <f>+#REF!</f>
        <v>#REF!</v>
      </c>
      <c r="H28" s="14"/>
      <c r="I28" s="15" t="e">
        <f>+#REF!</f>
        <v>#REF!</v>
      </c>
      <c r="J28" s="26"/>
      <c r="L28" s="25"/>
      <c r="M28" s="27">
        <v>22</v>
      </c>
      <c r="N28" s="14"/>
      <c r="O28" s="13" t="s">
        <v>20</v>
      </c>
      <c r="P28" s="14"/>
      <c r="Q28" s="48" t="e">
        <f t="shared" si="2"/>
        <v>#REF!</v>
      </c>
      <c r="R28" s="48"/>
      <c r="S28" s="48" t="e">
        <f t="shared" si="3"/>
        <v>#REF!</v>
      </c>
      <c r="T28" s="26"/>
    </row>
    <row r="29" spans="2:20" ht="18" customHeight="1">
      <c r="B29" s="25"/>
      <c r="C29" s="27">
        <v>23</v>
      </c>
      <c r="D29" s="14"/>
      <c r="E29" s="13" t="s">
        <v>21</v>
      </c>
      <c r="F29" s="14"/>
      <c r="G29" s="15" t="e">
        <f>+#REF!</f>
        <v>#REF!</v>
      </c>
      <c r="H29" s="14"/>
      <c r="I29" s="15" t="e">
        <f>+#REF!</f>
        <v>#REF!</v>
      </c>
      <c r="J29" s="26"/>
      <c r="L29" s="25"/>
      <c r="M29" s="27">
        <v>23</v>
      </c>
      <c r="N29" s="14"/>
      <c r="O29" s="13" t="s">
        <v>21</v>
      </c>
      <c r="P29" s="14"/>
      <c r="Q29" s="48" t="e">
        <f t="shared" si="2"/>
        <v>#REF!</v>
      </c>
      <c r="R29" s="48"/>
      <c r="S29" s="48" t="e">
        <f t="shared" si="3"/>
        <v>#REF!</v>
      </c>
      <c r="T29" s="26"/>
    </row>
    <row r="30" spans="2:20" ht="18" customHeight="1">
      <c r="B30" s="25"/>
      <c r="C30" s="27">
        <v>24</v>
      </c>
      <c r="D30" s="14"/>
      <c r="E30" s="13" t="s">
        <v>22</v>
      </c>
      <c r="F30" s="14"/>
      <c r="G30" s="15" t="e">
        <f>+#REF!</f>
        <v>#REF!</v>
      </c>
      <c r="H30" s="14"/>
      <c r="I30" s="15" t="e">
        <f>+#REF!</f>
        <v>#REF!</v>
      </c>
      <c r="J30" s="26"/>
      <c r="L30" s="25"/>
      <c r="M30" s="27">
        <v>24</v>
      </c>
      <c r="N30" s="14"/>
      <c r="O30" s="13" t="s">
        <v>22</v>
      </c>
      <c r="P30" s="14"/>
      <c r="Q30" s="48" t="e">
        <f t="shared" si="2"/>
        <v>#REF!</v>
      </c>
      <c r="R30" s="48"/>
      <c r="S30" s="48" t="e">
        <f t="shared" si="3"/>
        <v>#REF!</v>
      </c>
      <c r="T30" s="26"/>
    </row>
    <row r="31" spans="2:20" ht="18" customHeight="1">
      <c r="B31" s="25"/>
      <c r="C31" s="27">
        <v>25</v>
      </c>
      <c r="D31" s="14"/>
      <c r="E31" s="13" t="s">
        <v>23</v>
      </c>
      <c r="F31" s="14"/>
      <c r="G31" s="15" t="e">
        <f>+#REF!</f>
        <v>#REF!</v>
      </c>
      <c r="H31" s="14"/>
      <c r="I31" s="15" t="e">
        <f>+#REF!</f>
        <v>#REF!</v>
      </c>
      <c r="J31" s="26"/>
      <c r="L31" s="25"/>
      <c r="M31" s="27">
        <v>25</v>
      </c>
      <c r="N31" s="14"/>
      <c r="O31" s="13" t="s">
        <v>23</v>
      </c>
      <c r="P31" s="14"/>
      <c r="Q31" s="48" t="e">
        <f t="shared" si="2"/>
        <v>#REF!</v>
      </c>
      <c r="R31" s="48"/>
      <c r="S31" s="48" t="e">
        <f t="shared" si="3"/>
        <v>#REF!</v>
      </c>
      <c r="T31" s="26"/>
    </row>
    <row r="32" spans="2:20" ht="18" customHeight="1">
      <c r="B32" s="25"/>
      <c r="C32" s="27">
        <v>26</v>
      </c>
      <c r="D32" s="14"/>
      <c r="E32" s="13" t="s">
        <v>24</v>
      </c>
      <c r="F32" s="14"/>
      <c r="G32" s="15" t="e">
        <f>+#REF!</f>
        <v>#REF!</v>
      </c>
      <c r="H32" s="14"/>
      <c r="I32" s="15" t="e">
        <f>+#REF!</f>
        <v>#REF!</v>
      </c>
      <c r="J32" s="26"/>
      <c r="L32" s="25"/>
      <c r="M32" s="27">
        <v>26</v>
      </c>
      <c r="N32" s="14"/>
      <c r="O32" s="13" t="s">
        <v>24</v>
      </c>
      <c r="P32" s="14"/>
      <c r="Q32" s="48" t="e">
        <f t="shared" si="2"/>
        <v>#REF!</v>
      </c>
      <c r="R32" s="48"/>
      <c r="S32" s="48" t="e">
        <f t="shared" si="3"/>
        <v>#REF!</v>
      </c>
      <c r="T32" s="26"/>
    </row>
    <row r="33" spans="2:20" ht="18" customHeight="1">
      <c r="B33" s="25"/>
      <c r="C33" s="27">
        <v>27</v>
      </c>
      <c r="D33" s="14"/>
      <c r="E33" s="13" t="s">
        <v>25</v>
      </c>
      <c r="F33" s="14"/>
      <c r="G33" s="15" t="e">
        <f>+#REF!</f>
        <v>#REF!</v>
      </c>
      <c r="H33" s="14"/>
      <c r="I33" s="15" t="e">
        <f>+#REF!</f>
        <v>#REF!</v>
      </c>
      <c r="J33" s="26"/>
      <c r="L33" s="25"/>
      <c r="M33" s="27">
        <v>27</v>
      </c>
      <c r="N33" s="14"/>
      <c r="O33" s="13" t="s">
        <v>25</v>
      </c>
      <c r="P33" s="14"/>
      <c r="Q33" s="48" t="e">
        <f t="shared" si="2"/>
        <v>#REF!</v>
      </c>
      <c r="R33" s="48"/>
      <c r="S33" s="48" t="e">
        <f t="shared" si="3"/>
        <v>#REF!</v>
      </c>
      <c r="T33" s="26"/>
    </row>
    <row r="34" spans="2:20" ht="18" customHeight="1">
      <c r="B34" s="25"/>
      <c r="C34" s="27">
        <v>28</v>
      </c>
      <c r="D34" s="14"/>
      <c r="E34" s="13" t="s">
        <v>26</v>
      </c>
      <c r="F34" s="14"/>
      <c r="G34" s="15" t="e">
        <f>+#REF!</f>
        <v>#REF!</v>
      </c>
      <c r="H34" s="14"/>
      <c r="I34" s="15" t="e">
        <f>+#REF!</f>
        <v>#REF!</v>
      </c>
      <c r="J34" s="26"/>
      <c r="L34" s="25"/>
      <c r="M34" s="27">
        <v>28</v>
      </c>
      <c r="N34" s="14"/>
      <c r="O34" s="13" t="s">
        <v>26</v>
      </c>
      <c r="P34" s="14"/>
      <c r="Q34" s="48" t="e">
        <f t="shared" si="2"/>
        <v>#REF!</v>
      </c>
      <c r="R34" s="48"/>
      <c r="S34" s="48" t="e">
        <f t="shared" si="3"/>
        <v>#REF!</v>
      </c>
      <c r="T34" s="26"/>
    </row>
    <row r="35" spans="2:20" ht="18" customHeight="1">
      <c r="B35" s="25"/>
      <c r="C35" s="27"/>
      <c r="D35" s="14"/>
      <c r="E35" s="13" t="s">
        <v>27</v>
      </c>
      <c r="F35" s="14"/>
      <c r="G35" s="15">
        <v>0</v>
      </c>
      <c r="H35" s="14"/>
      <c r="I35" s="15">
        <v>0</v>
      </c>
      <c r="J35" s="26"/>
      <c r="L35" s="25"/>
      <c r="M35" s="27"/>
      <c r="N35" s="14"/>
      <c r="O35" s="13" t="s">
        <v>27</v>
      </c>
      <c r="P35" s="14"/>
      <c r="Q35" s="48">
        <f t="shared" si="2"/>
        <v>0</v>
      </c>
      <c r="R35" s="48"/>
      <c r="S35" s="48">
        <f t="shared" si="3"/>
        <v>0</v>
      </c>
      <c r="T35" s="26"/>
    </row>
    <row r="36" spans="2:20" ht="18" customHeight="1">
      <c r="B36" s="25"/>
      <c r="C36" s="27"/>
      <c r="D36" s="14"/>
      <c r="E36" s="30" t="s">
        <v>2</v>
      </c>
      <c r="F36" s="12"/>
      <c r="G36" s="6" t="e">
        <f>SUM(G27:G35)</f>
        <v>#REF!</v>
      </c>
      <c r="H36" s="12"/>
      <c r="I36" s="6" t="e">
        <f>SUM(I27:I35)</f>
        <v>#REF!</v>
      </c>
      <c r="J36" s="26"/>
      <c r="L36" s="25"/>
      <c r="M36" s="27"/>
      <c r="N36" s="14"/>
      <c r="O36" s="30" t="s">
        <v>2</v>
      </c>
      <c r="P36" s="12"/>
      <c r="Q36" s="49" t="e">
        <f>SUM(Q27:Q35)</f>
        <v>#REF!</v>
      </c>
      <c r="R36" s="50"/>
      <c r="S36" s="49" t="e">
        <f>SUM(S27:S35)</f>
        <v>#REF!</v>
      </c>
      <c r="T36" s="26"/>
    </row>
    <row r="37" spans="2:20" ht="18" customHeight="1">
      <c r="B37" s="25"/>
      <c r="C37" s="27"/>
      <c r="D37" s="14"/>
      <c r="E37" s="13" t="s">
        <v>28</v>
      </c>
      <c r="F37" s="14"/>
      <c r="G37" s="15">
        <v>0</v>
      </c>
      <c r="H37" s="14"/>
      <c r="I37" s="15">
        <v>0</v>
      </c>
      <c r="J37" s="26"/>
      <c r="L37" s="25"/>
      <c r="M37" s="27"/>
      <c r="N37" s="14"/>
      <c r="O37" s="13" t="s">
        <v>28</v>
      </c>
      <c r="P37" s="14"/>
      <c r="Q37" s="48">
        <f>+G37/1000</f>
        <v>0</v>
      </c>
      <c r="R37" s="48"/>
      <c r="S37" s="48">
        <f>+I37/1000</f>
        <v>0</v>
      </c>
      <c r="T37" s="26"/>
    </row>
    <row r="38" spans="2:20" ht="18" customHeight="1">
      <c r="B38" s="25"/>
      <c r="C38" s="27"/>
      <c r="D38" s="14"/>
      <c r="E38" s="13" t="s">
        <v>29</v>
      </c>
      <c r="F38" s="14"/>
      <c r="G38" s="15">
        <v>0</v>
      </c>
      <c r="H38" s="14"/>
      <c r="I38" s="15">
        <v>0</v>
      </c>
      <c r="J38" s="26"/>
      <c r="L38" s="25"/>
      <c r="M38" s="27"/>
      <c r="N38" s="14"/>
      <c r="O38" s="13" t="s">
        <v>29</v>
      </c>
      <c r="P38" s="14"/>
      <c r="Q38" s="48">
        <f>+G38/1000</f>
        <v>0</v>
      </c>
      <c r="R38" s="48"/>
      <c r="S38" s="48">
        <f>+I38/1000</f>
        <v>0</v>
      </c>
      <c r="T38" s="26"/>
    </row>
    <row r="39" spans="2:20" ht="18" customHeight="1">
      <c r="B39" s="25"/>
      <c r="C39" s="27">
        <v>29</v>
      </c>
      <c r="D39" s="14"/>
      <c r="E39" s="13" t="s">
        <v>27</v>
      </c>
      <c r="F39" s="14"/>
      <c r="G39" s="15" t="e">
        <f>+#REF!</f>
        <v>#REF!</v>
      </c>
      <c r="H39" s="14"/>
      <c r="I39" s="15" t="e">
        <f>+#REF!</f>
        <v>#REF!</v>
      </c>
      <c r="J39" s="26"/>
      <c r="L39" s="25"/>
      <c r="M39" s="27">
        <v>29</v>
      </c>
      <c r="N39" s="14"/>
      <c r="O39" s="13" t="s">
        <v>27</v>
      </c>
      <c r="P39" s="14"/>
      <c r="Q39" s="48" t="e">
        <f>+G39/1000</f>
        <v>#REF!</v>
      </c>
      <c r="R39" s="48"/>
      <c r="S39" s="48" t="e">
        <f>+I39/1000</f>
        <v>#REF!</v>
      </c>
      <c r="T39" s="26"/>
    </row>
    <row r="40" spans="2:20" ht="18" customHeight="1">
      <c r="B40" s="25"/>
      <c r="C40" s="27"/>
      <c r="D40" s="14"/>
      <c r="E40" s="30" t="s">
        <v>3</v>
      </c>
      <c r="F40" s="12"/>
      <c r="G40" s="6" t="e">
        <f>SUM(G37:G39)</f>
        <v>#REF!</v>
      </c>
      <c r="H40" s="12"/>
      <c r="I40" s="6" t="e">
        <f>SUM(I37:I39)</f>
        <v>#REF!</v>
      </c>
      <c r="J40" s="26"/>
      <c r="L40" s="25"/>
      <c r="M40" s="27"/>
      <c r="N40" s="14"/>
      <c r="O40" s="30" t="s">
        <v>3</v>
      </c>
      <c r="P40" s="12"/>
      <c r="Q40" s="49" t="e">
        <f>SUM(Q37:Q39)</f>
        <v>#REF!</v>
      </c>
      <c r="R40" s="50"/>
      <c r="S40" s="49" t="e">
        <f>SUM(S37:S39)</f>
        <v>#REF!</v>
      </c>
      <c r="T40" s="26"/>
    </row>
    <row r="41" spans="2:20" ht="18" customHeight="1">
      <c r="B41" s="25"/>
      <c r="C41" s="27"/>
      <c r="D41" s="14"/>
      <c r="E41" s="30" t="s">
        <v>30</v>
      </c>
      <c r="F41" s="12"/>
      <c r="G41" s="6" t="e">
        <f>+G36+G40</f>
        <v>#REF!</v>
      </c>
      <c r="H41" s="12"/>
      <c r="I41" s="6" t="e">
        <f>+I36+I40</f>
        <v>#REF!</v>
      </c>
      <c r="J41" s="26"/>
      <c r="L41" s="25"/>
      <c r="M41" s="27"/>
      <c r="N41" s="14"/>
      <c r="O41" s="30" t="s">
        <v>30</v>
      </c>
      <c r="P41" s="12"/>
      <c r="Q41" s="49" t="e">
        <f>+Q36+Q40</f>
        <v>#REF!</v>
      </c>
      <c r="R41" s="50"/>
      <c r="S41" s="49" t="e">
        <f>+S36+S40</f>
        <v>#REF!</v>
      </c>
      <c r="T41" s="26"/>
    </row>
    <row r="42" spans="2:20" ht="18" customHeight="1">
      <c r="B42" s="25"/>
      <c r="C42" s="27"/>
      <c r="D42" s="14"/>
      <c r="E42" s="32" t="s">
        <v>70</v>
      </c>
      <c r="F42" s="14"/>
      <c r="G42" s="15"/>
      <c r="H42" s="14"/>
      <c r="I42" s="15"/>
      <c r="J42" s="26"/>
      <c r="L42" s="25"/>
      <c r="M42" s="27"/>
      <c r="N42" s="14"/>
      <c r="O42" s="32" t="s">
        <v>70</v>
      </c>
      <c r="P42" s="14"/>
      <c r="Q42" s="48"/>
      <c r="R42" s="48"/>
      <c r="S42" s="48"/>
      <c r="T42" s="26"/>
    </row>
    <row r="43" spans="2:20" ht="18" customHeight="1">
      <c r="B43" s="25"/>
      <c r="C43" s="27">
        <v>31</v>
      </c>
      <c r="D43" s="14"/>
      <c r="E43" s="13" t="s">
        <v>31</v>
      </c>
      <c r="F43" s="14"/>
      <c r="G43" s="15" t="e">
        <f>+#REF!</f>
        <v>#REF!</v>
      </c>
      <c r="H43" s="14"/>
      <c r="I43" s="15" t="e">
        <f>+#REF!</f>
        <v>#REF!</v>
      </c>
      <c r="J43" s="26"/>
      <c r="L43" s="25"/>
      <c r="M43" s="27">
        <v>31</v>
      </c>
      <c r="N43" s="14"/>
      <c r="O43" s="13" t="s">
        <v>31</v>
      </c>
      <c r="P43" s="14"/>
      <c r="Q43" s="48" t="e">
        <f t="shared" ref="Q43:Q48" si="4">+G43/1000</f>
        <v>#REF!</v>
      </c>
      <c r="R43" s="48"/>
      <c r="S43" s="48" t="e">
        <f t="shared" ref="S43:S48" si="5">+I43/1000</f>
        <v>#REF!</v>
      </c>
      <c r="T43" s="26"/>
    </row>
    <row r="44" spans="2:20" ht="18" customHeight="1">
      <c r="B44" s="25"/>
      <c r="C44" s="27"/>
      <c r="D44" s="14"/>
      <c r="E44" s="13" t="s">
        <v>32</v>
      </c>
      <c r="F44" s="14"/>
      <c r="G44" s="15">
        <v>0</v>
      </c>
      <c r="H44" s="14"/>
      <c r="I44" s="15">
        <v>0</v>
      </c>
      <c r="J44" s="26"/>
      <c r="L44" s="25"/>
      <c r="M44" s="27"/>
      <c r="N44" s="14"/>
      <c r="O44" s="13" t="s">
        <v>32</v>
      </c>
      <c r="P44" s="14"/>
      <c r="Q44" s="48">
        <f t="shared" si="4"/>
        <v>0</v>
      </c>
      <c r="R44" s="48"/>
      <c r="S44" s="48">
        <f t="shared" si="5"/>
        <v>0</v>
      </c>
      <c r="T44" s="26"/>
    </row>
    <row r="45" spans="2:20" ht="18" customHeight="1">
      <c r="B45" s="25"/>
      <c r="C45" s="27">
        <v>35</v>
      </c>
      <c r="D45" s="14"/>
      <c r="E45" s="13" t="s">
        <v>33</v>
      </c>
      <c r="F45" s="14"/>
      <c r="G45" s="15" t="e">
        <f>+#REF!</f>
        <v>#REF!</v>
      </c>
      <c r="H45" s="14"/>
      <c r="I45" s="15" t="e">
        <f>+#REF!</f>
        <v>#REF!</v>
      </c>
      <c r="J45" s="26"/>
      <c r="L45" s="25"/>
      <c r="M45" s="27">
        <v>35</v>
      </c>
      <c r="N45" s="14"/>
      <c r="O45" s="13" t="s">
        <v>33</v>
      </c>
      <c r="P45" s="14"/>
      <c r="Q45" s="48" t="e">
        <f t="shared" si="4"/>
        <v>#REF!</v>
      </c>
      <c r="R45" s="48"/>
      <c r="S45" s="48" t="e">
        <f t="shared" si="5"/>
        <v>#REF!</v>
      </c>
      <c r="T45" s="26"/>
    </row>
    <row r="46" spans="2:20" ht="18" customHeight="1">
      <c r="B46" s="25"/>
      <c r="C46" s="27" t="s">
        <v>42</v>
      </c>
      <c r="D46" s="14"/>
      <c r="E46" s="13" t="s">
        <v>34</v>
      </c>
      <c r="F46" s="14"/>
      <c r="G46" s="15" t="e">
        <f>+#REF!+#REF!</f>
        <v>#REF!</v>
      </c>
      <c r="H46" s="14"/>
      <c r="I46" s="15" t="e">
        <f>+#REF!+#REF!</f>
        <v>#REF!</v>
      </c>
      <c r="J46" s="26"/>
      <c r="L46" s="25"/>
      <c r="M46" s="27" t="s">
        <v>42</v>
      </c>
      <c r="N46" s="14"/>
      <c r="O46" s="13" t="s">
        <v>34</v>
      </c>
      <c r="P46" s="14"/>
      <c r="Q46" s="48" t="e">
        <f t="shared" si="4"/>
        <v>#REF!</v>
      </c>
      <c r="R46" s="48"/>
      <c r="S46" s="48" t="e">
        <f t="shared" si="5"/>
        <v>#REF!</v>
      </c>
      <c r="T46" s="26"/>
    </row>
    <row r="47" spans="2:20" ht="18" customHeight="1">
      <c r="B47" s="25"/>
      <c r="C47" s="44" t="s">
        <v>41</v>
      </c>
      <c r="D47" s="14"/>
      <c r="E47" s="13" t="s">
        <v>35</v>
      </c>
      <c r="F47" s="14"/>
      <c r="G47" s="15" t="e">
        <f>+#REF!-#REF!</f>
        <v>#REF!</v>
      </c>
      <c r="H47" s="14"/>
      <c r="I47" s="15" t="e">
        <f>+#REF!-#REF!</f>
        <v>#REF!</v>
      </c>
      <c r="J47" s="26"/>
      <c r="L47" s="25"/>
      <c r="M47" s="44" t="s">
        <v>41</v>
      </c>
      <c r="N47" s="14"/>
      <c r="O47" s="13" t="s">
        <v>35</v>
      </c>
      <c r="P47" s="14"/>
      <c r="Q47" s="48" t="e">
        <f t="shared" si="4"/>
        <v>#REF!</v>
      </c>
      <c r="R47" s="48"/>
      <c r="S47" s="48" t="e">
        <f t="shared" si="5"/>
        <v>#REF!</v>
      </c>
      <c r="T47" s="26"/>
    </row>
    <row r="48" spans="2:20" ht="18" customHeight="1">
      <c r="B48" s="25"/>
      <c r="C48" s="27"/>
      <c r="D48" s="14"/>
      <c r="E48" s="13" t="s">
        <v>45</v>
      </c>
      <c r="F48" s="14"/>
      <c r="G48" s="15">
        <v>0</v>
      </c>
      <c r="H48" s="14"/>
      <c r="I48" s="15">
        <v>0</v>
      </c>
      <c r="J48" s="26"/>
      <c r="L48" s="25"/>
      <c r="M48" s="27"/>
      <c r="N48" s="14"/>
      <c r="O48" s="13" t="s">
        <v>45</v>
      </c>
      <c r="P48" s="14"/>
      <c r="Q48" s="48">
        <f t="shared" si="4"/>
        <v>0</v>
      </c>
      <c r="R48" s="48"/>
      <c r="S48" s="48">
        <f t="shared" si="5"/>
        <v>0</v>
      </c>
      <c r="T48" s="26"/>
    </row>
    <row r="49" spans="2:20" ht="18" customHeight="1">
      <c r="B49" s="25"/>
      <c r="C49" s="27"/>
      <c r="D49" s="14"/>
      <c r="E49" s="30" t="s">
        <v>46</v>
      </c>
      <c r="F49" s="12"/>
      <c r="G49" s="6" t="e">
        <f>SUM(G43:G48)</f>
        <v>#REF!</v>
      </c>
      <c r="H49" s="12"/>
      <c r="I49" s="6" t="e">
        <f>SUM(I43:I48)</f>
        <v>#REF!</v>
      </c>
      <c r="J49" s="26"/>
      <c r="L49" s="25"/>
      <c r="M49" s="27"/>
      <c r="N49" s="14"/>
      <c r="O49" s="30" t="s">
        <v>46</v>
      </c>
      <c r="P49" s="12"/>
      <c r="Q49" s="49" t="e">
        <f>SUM(Q43:Q48)</f>
        <v>#REF!</v>
      </c>
      <c r="R49" s="50"/>
      <c r="S49" s="49" t="e">
        <f>SUM(S43:S48)</f>
        <v>#REF!</v>
      </c>
      <c r="T49" s="26"/>
    </row>
    <row r="50" spans="2:20" ht="18" customHeight="1" thickBot="1">
      <c r="B50" s="25"/>
      <c r="C50" s="27"/>
      <c r="D50" s="14"/>
      <c r="E50" s="30" t="s">
        <v>47</v>
      </c>
      <c r="F50" s="12"/>
      <c r="G50" s="5" t="e">
        <f>+G41+G49</f>
        <v>#REF!</v>
      </c>
      <c r="H50" s="12"/>
      <c r="I50" s="5" t="e">
        <f>+I41+I49</f>
        <v>#REF!</v>
      </c>
      <c r="J50" s="26"/>
      <c r="L50" s="25"/>
      <c r="M50" s="27"/>
      <c r="N50" s="14"/>
      <c r="O50" s="30" t="s">
        <v>47</v>
      </c>
      <c r="P50" s="12"/>
      <c r="Q50" s="51" t="e">
        <f>+Q41+Q49</f>
        <v>#REF!</v>
      </c>
      <c r="R50" s="50"/>
      <c r="S50" s="51" t="e">
        <f>+S41+S49</f>
        <v>#REF!</v>
      </c>
      <c r="T50" s="26"/>
    </row>
    <row r="51" spans="2:20" ht="18" customHeight="1" thickTop="1" thickBot="1">
      <c r="B51" s="33"/>
      <c r="C51" s="34"/>
      <c r="D51" s="35"/>
      <c r="E51" s="36"/>
      <c r="F51" s="35"/>
      <c r="G51" s="37"/>
      <c r="H51" s="35"/>
      <c r="I51" s="37"/>
      <c r="J51" s="38"/>
      <c r="L51" s="33"/>
      <c r="M51" s="34"/>
      <c r="N51" s="35"/>
      <c r="O51" s="36"/>
      <c r="P51" s="35"/>
      <c r="Q51" s="52"/>
      <c r="R51" s="52"/>
      <c r="S51" s="52"/>
      <c r="T51" s="38"/>
    </row>
    <row r="52" spans="2:20" ht="18" customHeight="1">
      <c r="E52" s="2"/>
      <c r="M52" s="8"/>
      <c r="O52" s="2"/>
      <c r="Q52" s="53"/>
      <c r="R52" s="53"/>
      <c r="S52" s="53"/>
    </row>
    <row r="53" spans="2:20" ht="18" customHeight="1">
      <c r="B53" s="42"/>
      <c r="C53" s="27"/>
      <c r="E53" s="2"/>
      <c r="L53" s="42"/>
      <c r="M53" s="27"/>
      <c r="O53" s="2"/>
      <c r="Q53" s="53"/>
      <c r="R53" s="53"/>
      <c r="S53" s="53"/>
    </row>
    <row r="54" spans="2:20" ht="18" customHeight="1">
      <c r="B54" s="42"/>
      <c r="C54" s="27"/>
      <c r="E54" s="45" t="s">
        <v>40</v>
      </c>
      <c r="F54" s="46"/>
      <c r="G54" s="47" t="e">
        <f>+G24-G50</f>
        <v>#REF!</v>
      </c>
      <c r="H54" s="46"/>
      <c r="I54" s="47" t="e">
        <f>+I24-I50</f>
        <v>#REF!</v>
      </c>
      <c r="L54" s="42"/>
      <c r="M54" s="27"/>
      <c r="O54" s="45" t="s">
        <v>40</v>
      </c>
      <c r="P54" s="46"/>
      <c r="Q54" s="48" t="e">
        <f>+G54/1000</f>
        <v>#REF!</v>
      </c>
      <c r="R54" s="54"/>
      <c r="S54" s="48" t="e">
        <f>+I54/1000</f>
        <v>#REF!</v>
      </c>
    </row>
  </sheetData>
  <mergeCells count="8">
    <mergeCell ref="C3:I3"/>
    <mergeCell ref="C4:I4"/>
    <mergeCell ref="C6:I6"/>
    <mergeCell ref="C5:I5"/>
    <mergeCell ref="M3:S3"/>
    <mergeCell ref="M4:S4"/>
    <mergeCell ref="M5:S5"/>
    <mergeCell ref="M6:S6"/>
  </mergeCells>
  <phoneticPr fontId="0" type="noConversion"/>
  <printOptions horizontalCentered="1"/>
  <pageMargins left="0.75" right="0.75" top="0.70866141732283472" bottom="1" header="0" footer="0"/>
  <pageSetup scale="70" orientation="portrait" verticalDpi="0" r:id="rId1"/>
  <headerFooter alignWithMargins="0"/>
  <legacyDrawing r:id="rId2"/>
  <oleObjects>
    <oleObject progId="PBrush" shapeId="2050" r:id="rId3"/>
    <oleObject progId="MSPhotoEd.3" shapeId="2051" r:id="rId4"/>
    <oleObject progId="PBrush" shapeId="2052" r:id="rId5"/>
    <oleObject progId="MSPhotoEd.3" shapeId="2053" r:id="rId6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B1:T28"/>
  <sheetViews>
    <sheetView showGridLines="0" topLeftCell="A10" zoomScale="80" workbookViewId="0">
      <selection activeCell="Z24" sqref="Z24"/>
    </sheetView>
  </sheetViews>
  <sheetFormatPr baseColWidth="10" defaultRowHeight="18" customHeight="1"/>
  <cols>
    <col min="2" max="2" width="5" customWidth="1"/>
    <col min="3" max="3" width="11.42578125" style="7"/>
    <col min="4" max="4" width="3.7109375" style="7" customWidth="1"/>
    <col min="5" max="5" width="44.85546875" style="1" customWidth="1"/>
    <col min="6" max="6" width="3.85546875" style="1" customWidth="1"/>
    <col min="7" max="7" width="15.7109375" style="3" customWidth="1"/>
    <col min="8" max="8" width="3.5703125" style="3" customWidth="1"/>
    <col min="9" max="9" width="15.7109375" style="3" customWidth="1"/>
    <col min="10" max="10" width="5" customWidth="1"/>
    <col min="12" max="12" width="5" customWidth="1"/>
    <col min="14" max="14" width="3.7109375" customWidth="1"/>
    <col min="15" max="15" width="44.85546875" customWidth="1"/>
    <col min="16" max="16" width="3.85546875" customWidth="1"/>
    <col min="17" max="17" width="15.7109375" customWidth="1"/>
    <col min="18" max="18" width="3.5703125" customWidth="1"/>
    <col min="19" max="19" width="15.7109375" customWidth="1"/>
    <col min="20" max="20" width="5" customWidth="1"/>
  </cols>
  <sheetData>
    <row r="1" spans="2:20" ht="18" customHeight="1" thickBot="1"/>
    <row r="2" spans="2:20" ht="18" customHeight="1">
      <c r="B2" s="20"/>
      <c r="C2" s="39"/>
      <c r="D2" s="39"/>
      <c r="E2" s="22"/>
      <c r="F2" s="22"/>
      <c r="G2" s="23"/>
      <c r="H2" s="23"/>
      <c r="I2" s="23"/>
      <c r="J2" s="24"/>
      <c r="L2" s="20"/>
      <c r="M2" s="39"/>
      <c r="N2" s="39"/>
      <c r="O2" s="22"/>
      <c r="P2" s="22"/>
      <c r="Q2" s="23"/>
      <c r="R2" s="23"/>
      <c r="S2" s="23"/>
      <c r="T2" s="24"/>
    </row>
    <row r="3" spans="2:20" ht="18" customHeight="1">
      <c r="B3" s="25"/>
      <c r="C3" s="113" t="s">
        <v>4</v>
      </c>
      <c r="D3" s="113"/>
      <c r="E3" s="113"/>
      <c r="F3" s="113"/>
      <c r="G3" s="113"/>
      <c r="H3" s="113"/>
      <c r="I3" s="113"/>
      <c r="J3" s="26"/>
      <c r="L3" s="25"/>
      <c r="M3" s="113" t="s">
        <v>4</v>
      </c>
      <c r="N3" s="113"/>
      <c r="O3" s="113"/>
      <c r="P3" s="113"/>
      <c r="Q3" s="113"/>
      <c r="R3" s="113"/>
      <c r="S3" s="113"/>
      <c r="T3" s="26"/>
    </row>
    <row r="4" spans="2:20" ht="18" customHeight="1">
      <c r="B4" s="25"/>
      <c r="C4" s="113" t="s">
        <v>48</v>
      </c>
      <c r="D4" s="113"/>
      <c r="E4" s="113"/>
      <c r="F4" s="113"/>
      <c r="G4" s="113"/>
      <c r="H4" s="113"/>
      <c r="I4" s="113"/>
      <c r="J4" s="26"/>
      <c r="L4" s="25"/>
      <c r="M4" s="113" t="s">
        <v>48</v>
      </c>
      <c r="N4" s="113"/>
      <c r="O4" s="113"/>
      <c r="P4" s="113"/>
      <c r="Q4" s="113"/>
      <c r="R4" s="113"/>
      <c r="S4" s="113"/>
      <c r="T4" s="26"/>
    </row>
    <row r="5" spans="2:20" ht="18" customHeight="1">
      <c r="B5" s="25"/>
      <c r="C5" s="113" t="s">
        <v>39</v>
      </c>
      <c r="D5" s="113"/>
      <c r="E5" s="113"/>
      <c r="F5" s="113"/>
      <c r="G5" s="113"/>
      <c r="H5" s="113"/>
      <c r="I5" s="113"/>
      <c r="J5" s="26"/>
      <c r="L5" s="25"/>
      <c r="M5" s="113" t="s">
        <v>39</v>
      </c>
      <c r="N5" s="113"/>
      <c r="O5" s="113"/>
      <c r="P5" s="113"/>
      <c r="Q5" s="113"/>
      <c r="R5" s="113"/>
      <c r="S5" s="113"/>
      <c r="T5" s="26"/>
    </row>
    <row r="6" spans="2:20" ht="18" customHeight="1">
      <c r="B6" s="25"/>
      <c r="C6" s="114"/>
      <c r="D6" s="114"/>
      <c r="E6" s="114"/>
      <c r="F6" s="114"/>
      <c r="G6" s="114"/>
      <c r="H6" s="114"/>
      <c r="I6" s="114"/>
      <c r="J6" s="26"/>
      <c r="L6" s="25"/>
      <c r="M6" s="114" t="s">
        <v>5</v>
      </c>
      <c r="N6" s="114"/>
      <c r="O6" s="114"/>
      <c r="P6" s="114"/>
      <c r="Q6" s="114"/>
      <c r="R6" s="114"/>
      <c r="S6" s="114"/>
      <c r="T6" s="26"/>
    </row>
    <row r="7" spans="2:20" ht="18" customHeight="1">
      <c r="B7" s="25"/>
      <c r="C7" s="40"/>
      <c r="D7" s="40"/>
      <c r="E7" s="11"/>
      <c r="F7" s="11"/>
      <c r="G7" s="15"/>
      <c r="H7" s="15"/>
      <c r="I7" s="15"/>
      <c r="J7" s="26"/>
      <c r="L7" s="25"/>
      <c r="M7" s="40"/>
      <c r="N7" s="40"/>
      <c r="O7" s="11"/>
      <c r="P7" s="11"/>
      <c r="Q7" s="15"/>
      <c r="R7" s="15"/>
      <c r="S7" s="15"/>
      <c r="T7" s="26"/>
    </row>
    <row r="8" spans="2:20" ht="18" customHeight="1">
      <c r="B8" s="25"/>
      <c r="C8" s="16" t="s">
        <v>73</v>
      </c>
      <c r="D8" s="19"/>
      <c r="E8" s="17" t="s">
        <v>6</v>
      </c>
      <c r="F8" s="11"/>
      <c r="G8" s="18">
        <v>2005</v>
      </c>
      <c r="H8" s="10"/>
      <c r="I8" s="18">
        <v>2004</v>
      </c>
      <c r="J8" s="26"/>
      <c r="L8" s="25"/>
      <c r="M8" s="16" t="s">
        <v>73</v>
      </c>
      <c r="N8" s="19"/>
      <c r="O8" s="17" t="s">
        <v>6</v>
      </c>
      <c r="P8" s="11"/>
      <c r="Q8" s="18">
        <v>2005</v>
      </c>
      <c r="R8" s="10"/>
      <c r="S8" s="18">
        <v>2004</v>
      </c>
      <c r="T8" s="26"/>
    </row>
    <row r="9" spans="2:20" ht="18" customHeight="1">
      <c r="B9" s="25"/>
      <c r="C9" s="19"/>
      <c r="D9" s="19"/>
      <c r="E9" s="11"/>
      <c r="F9" s="11"/>
      <c r="G9" s="10"/>
      <c r="H9" s="10"/>
      <c r="I9" s="10"/>
      <c r="J9" s="26"/>
      <c r="L9" s="25"/>
      <c r="M9" s="19"/>
      <c r="N9" s="19"/>
      <c r="O9" s="11"/>
      <c r="P9" s="11"/>
      <c r="Q9" s="10"/>
      <c r="R9" s="10"/>
      <c r="S9" s="10"/>
      <c r="T9" s="26"/>
    </row>
    <row r="10" spans="2:20" ht="18" customHeight="1">
      <c r="B10" s="25"/>
      <c r="C10" s="40" t="s">
        <v>74</v>
      </c>
      <c r="D10" s="40"/>
      <c r="E10" s="13" t="s">
        <v>49</v>
      </c>
      <c r="F10" s="13"/>
      <c r="G10" s="43" t="e">
        <f>+#REF!-#REF!</f>
        <v>#REF!</v>
      </c>
      <c r="H10" s="43"/>
      <c r="I10" s="43" t="e">
        <f>+#REF!-#REF!</f>
        <v>#REF!</v>
      </c>
      <c r="J10" s="26"/>
      <c r="L10" s="25"/>
      <c r="M10" s="40" t="s">
        <v>74</v>
      </c>
      <c r="N10" s="40"/>
      <c r="O10" s="13" t="s">
        <v>49</v>
      </c>
      <c r="P10" s="13"/>
      <c r="Q10" s="55" t="e">
        <f t="shared" ref="Q10:Q16" si="0">+G10/1000</f>
        <v>#REF!</v>
      </c>
      <c r="R10" s="55"/>
      <c r="S10" s="55" t="e">
        <f t="shared" ref="S10:S16" si="1">+I10/1000</f>
        <v>#REF!</v>
      </c>
      <c r="T10" s="26"/>
    </row>
    <row r="11" spans="2:20" ht="18" customHeight="1">
      <c r="B11" s="25"/>
      <c r="C11" s="40" t="s">
        <v>75</v>
      </c>
      <c r="D11" s="40"/>
      <c r="E11" s="13" t="s">
        <v>50</v>
      </c>
      <c r="F11" s="13"/>
      <c r="G11" s="15" t="e">
        <f>+#REF!</f>
        <v>#REF!</v>
      </c>
      <c r="H11" s="15"/>
      <c r="I11" s="15" t="e">
        <f>+#REF!</f>
        <v>#REF!</v>
      </c>
      <c r="J11" s="26"/>
      <c r="L11" s="25"/>
      <c r="M11" s="40" t="s">
        <v>75</v>
      </c>
      <c r="N11" s="40"/>
      <c r="O11" s="13" t="s">
        <v>50</v>
      </c>
      <c r="P11" s="13"/>
      <c r="Q11" s="48" t="e">
        <f t="shared" si="0"/>
        <v>#REF!</v>
      </c>
      <c r="R11" s="48"/>
      <c r="S11" s="48" t="e">
        <f t="shared" si="1"/>
        <v>#REF!</v>
      </c>
      <c r="T11" s="26"/>
    </row>
    <row r="12" spans="2:20" ht="18" customHeight="1">
      <c r="B12" s="25"/>
      <c r="C12" s="40" t="s">
        <v>76</v>
      </c>
      <c r="D12" s="40"/>
      <c r="E12" s="13" t="s">
        <v>51</v>
      </c>
      <c r="F12" s="13"/>
      <c r="G12" s="15" t="e">
        <f>+#REF!</f>
        <v>#REF!</v>
      </c>
      <c r="H12" s="15"/>
      <c r="I12" s="15" t="e">
        <f>+#REF!</f>
        <v>#REF!</v>
      </c>
      <c r="J12" s="26"/>
      <c r="L12" s="25"/>
      <c r="M12" s="40" t="s">
        <v>76</v>
      </c>
      <c r="N12" s="40"/>
      <c r="O12" s="13" t="s">
        <v>51</v>
      </c>
      <c r="P12" s="13"/>
      <c r="Q12" s="48" t="e">
        <f t="shared" si="0"/>
        <v>#REF!</v>
      </c>
      <c r="R12" s="48"/>
      <c r="S12" s="48" t="e">
        <f t="shared" si="1"/>
        <v>#REF!</v>
      </c>
      <c r="T12" s="26"/>
    </row>
    <row r="13" spans="2:20" ht="18" customHeight="1">
      <c r="B13" s="25"/>
      <c r="C13" s="40" t="s">
        <v>77</v>
      </c>
      <c r="D13" s="40"/>
      <c r="E13" s="13" t="s">
        <v>54</v>
      </c>
      <c r="F13" s="13"/>
      <c r="G13" s="15" t="e">
        <f>+#REF!</f>
        <v>#REF!</v>
      </c>
      <c r="H13" s="15"/>
      <c r="I13" s="15" t="e">
        <f>+#REF!</f>
        <v>#REF!</v>
      </c>
      <c r="J13" s="26"/>
      <c r="L13" s="25"/>
      <c r="M13" s="40" t="s">
        <v>77</v>
      </c>
      <c r="N13" s="40"/>
      <c r="O13" s="13" t="s">
        <v>54</v>
      </c>
      <c r="P13" s="13"/>
      <c r="Q13" s="48" t="e">
        <f t="shared" si="0"/>
        <v>#REF!</v>
      </c>
      <c r="R13" s="48"/>
      <c r="S13" s="48" t="e">
        <f t="shared" si="1"/>
        <v>#REF!</v>
      </c>
      <c r="T13" s="26"/>
    </row>
    <row r="14" spans="2:20" ht="18" customHeight="1">
      <c r="B14" s="25"/>
      <c r="C14" s="40" t="s">
        <v>78</v>
      </c>
      <c r="D14" s="40"/>
      <c r="E14" s="13" t="s">
        <v>55</v>
      </c>
      <c r="F14" s="13"/>
      <c r="G14" s="15" t="e">
        <f>+#REF!</f>
        <v>#REF!</v>
      </c>
      <c r="H14" s="15"/>
      <c r="I14" s="15" t="e">
        <f>+#REF!</f>
        <v>#REF!</v>
      </c>
      <c r="J14" s="26"/>
      <c r="L14" s="25"/>
      <c r="M14" s="40" t="s">
        <v>78</v>
      </c>
      <c r="N14" s="40"/>
      <c r="O14" s="13" t="s">
        <v>55</v>
      </c>
      <c r="P14" s="13"/>
      <c r="Q14" s="48" t="e">
        <f t="shared" si="0"/>
        <v>#REF!</v>
      </c>
      <c r="R14" s="48"/>
      <c r="S14" s="48" t="e">
        <f t="shared" si="1"/>
        <v>#REF!</v>
      </c>
      <c r="T14" s="26"/>
    </row>
    <row r="15" spans="2:20" ht="18" customHeight="1">
      <c r="B15" s="25"/>
      <c r="C15" s="40" t="s">
        <v>79</v>
      </c>
      <c r="D15" s="40"/>
      <c r="E15" s="13" t="s">
        <v>56</v>
      </c>
      <c r="F15" s="13"/>
      <c r="G15" s="15" t="e">
        <f>+#REF!</f>
        <v>#REF!</v>
      </c>
      <c r="H15" s="15"/>
      <c r="I15" s="15" t="e">
        <f>+#REF!</f>
        <v>#REF!</v>
      </c>
      <c r="J15" s="26"/>
      <c r="L15" s="25"/>
      <c r="M15" s="40" t="s">
        <v>79</v>
      </c>
      <c r="N15" s="40"/>
      <c r="O15" s="13" t="s">
        <v>56</v>
      </c>
      <c r="P15" s="13"/>
      <c r="Q15" s="48" t="e">
        <f t="shared" si="0"/>
        <v>#REF!</v>
      </c>
      <c r="R15" s="48"/>
      <c r="S15" s="48" t="e">
        <f t="shared" si="1"/>
        <v>#REF!</v>
      </c>
      <c r="T15" s="26"/>
    </row>
    <row r="16" spans="2:20" ht="18" customHeight="1">
      <c r="B16" s="25"/>
      <c r="C16" s="40"/>
      <c r="D16" s="40"/>
      <c r="E16" s="13" t="s">
        <v>57</v>
      </c>
      <c r="F16" s="13"/>
      <c r="G16" s="15">
        <v>0</v>
      </c>
      <c r="H16" s="15"/>
      <c r="I16" s="15">
        <v>0</v>
      </c>
      <c r="J16" s="26"/>
      <c r="L16" s="25"/>
      <c r="M16" s="40"/>
      <c r="N16" s="40"/>
      <c r="O16" s="13" t="s">
        <v>57</v>
      </c>
      <c r="P16" s="13"/>
      <c r="Q16" s="48">
        <f t="shared" si="0"/>
        <v>0</v>
      </c>
      <c r="R16" s="48"/>
      <c r="S16" s="48">
        <f t="shared" si="1"/>
        <v>0</v>
      </c>
      <c r="T16" s="26"/>
    </row>
    <row r="17" spans="2:20" ht="18" customHeight="1">
      <c r="B17" s="25"/>
      <c r="C17" s="40"/>
      <c r="D17" s="40"/>
      <c r="E17" s="30" t="s">
        <v>58</v>
      </c>
      <c r="F17" s="30"/>
      <c r="G17" s="6" t="e">
        <f>+G10-(G11+G12+G13+G14+G15+G16)</f>
        <v>#REF!</v>
      </c>
      <c r="H17" s="9"/>
      <c r="I17" s="6" t="e">
        <f>+I10-(I11+I12+I13+I14+I15+I16)</f>
        <v>#REF!</v>
      </c>
      <c r="J17" s="26"/>
      <c r="L17" s="25"/>
      <c r="M17" s="40"/>
      <c r="N17" s="40"/>
      <c r="O17" s="30" t="s">
        <v>58</v>
      </c>
      <c r="P17" s="30"/>
      <c r="Q17" s="49" t="e">
        <f>+Q10-(Q11+Q12+Q13+Q14+Q15+Q16)</f>
        <v>#REF!</v>
      </c>
      <c r="R17" s="50"/>
      <c r="S17" s="49" t="e">
        <f>+S10-(S11+S12+S13+S14+S15+S16)</f>
        <v>#REF!</v>
      </c>
      <c r="T17" s="26"/>
    </row>
    <row r="18" spans="2:20" ht="18" customHeight="1">
      <c r="B18" s="25"/>
      <c r="C18" s="40" t="s">
        <v>80</v>
      </c>
      <c r="D18" s="40"/>
      <c r="E18" s="13" t="s">
        <v>43</v>
      </c>
      <c r="F18" s="13"/>
      <c r="G18" s="15" t="e">
        <f>+#REF!</f>
        <v>#REF!</v>
      </c>
      <c r="H18" s="15"/>
      <c r="I18" s="15" t="e">
        <f>+#REF!</f>
        <v>#REF!</v>
      </c>
      <c r="J18" s="26"/>
      <c r="L18" s="25"/>
      <c r="M18" s="40" t="s">
        <v>80</v>
      </c>
      <c r="N18" s="40"/>
      <c r="O18" s="13" t="s">
        <v>43</v>
      </c>
      <c r="P18" s="13"/>
      <c r="Q18" s="48" t="e">
        <f>+G18/1000</f>
        <v>#REF!</v>
      </c>
      <c r="R18" s="48"/>
      <c r="S18" s="48" t="e">
        <f>+I18/1000</f>
        <v>#REF!</v>
      </c>
      <c r="T18" s="26"/>
    </row>
    <row r="19" spans="2:20" ht="18" customHeight="1">
      <c r="B19" s="25"/>
      <c r="C19" s="40" t="s">
        <v>81</v>
      </c>
      <c r="D19" s="40"/>
      <c r="E19" s="13" t="s">
        <v>59</v>
      </c>
      <c r="F19" s="13"/>
      <c r="G19" s="15" t="e">
        <f>+#REF!</f>
        <v>#REF!</v>
      </c>
      <c r="H19" s="15"/>
      <c r="I19" s="15" t="e">
        <f>+#REF!</f>
        <v>#REF!</v>
      </c>
      <c r="J19" s="26"/>
      <c r="L19" s="25"/>
      <c r="M19" s="40" t="s">
        <v>81</v>
      </c>
      <c r="N19" s="40"/>
      <c r="O19" s="13" t="s">
        <v>59</v>
      </c>
      <c r="P19" s="13"/>
      <c r="Q19" s="48" t="e">
        <f>+G19/1000</f>
        <v>#REF!</v>
      </c>
      <c r="R19" s="48"/>
      <c r="S19" s="48" t="e">
        <f>+I19/1000</f>
        <v>#REF!</v>
      </c>
      <c r="T19" s="26"/>
    </row>
    <row r="20" spans="2:20" ht="18" customHeight="1">
      <c r="B20" s="25"/>
      <c r="C20" s="40"/>
      <c r="D20" s="40"/>
      <c r="E20" s="30" t="s">
        <v>60</v>
      </c>
      <c r="F20" s="30"/>
      <c r="G20" s="6" t="e">
        <f>+G17-(G18+G19)</f>
        <v>#REF!</v>
      </c>
      <c r="H20" s="9"/>
      <c r="I20" s="6" t="e">
        <f>+I17-(I18+I19)</f>
        <v>#REF!</v>
      </c>
      <c r="J20" s="26"/>
      <c r="L20" s="25"/>
      <c r="M20" s="40"/>
      <c r="N20" s="40"/>
      <c r="O20" s="30" t="s">
        <v>60</v>
      </c>
      <c r="P20" s="30"/>
      <c r="Q20" s="49" t="e">
        <f>+Q17-(Q18+Q19)</f>
        <v>#REF!</v>
      </c>
      <c r="R20" s="50"/>
      <c r="S20" s="49" t="e">
        <f>+S17-(S18+S19)</f>
        <v>#REF!</v>
      </c>
      <c r="T20" s="26"/>
    </row>
    <row r="21" spans="2:20" ht="18" customHeight="1">
      <c r="B21" s="25"/>
      <c r="C21" s="40" t="s">
        <v>82</v>
      </c>
      <c r="D21" s="40"/>
      <c r="E21" s="13" t="s">
        <v>61</v>
      </c>
      <c r="F21" s="13"/>
      <c r="G21" s="15" t="e">
        <f>+#REF!</f>
        <v>#REF!</v>
      </c>
      <c r="H21" s="15"/>
      <c r="I21" s="15" t="e">
        <f>+#REF!</f>
        <v>#REF!</v>
      </c>
      <c r="J21" s="26"/>
      <c r="L21" s="25"/>
      <c r="M21" s="40" t="s">
        <v>82</v>
      </c>
      <c r="N21" s="40"/>
      <c r="O21" s="13" t="s">
        <v>61</v>
      </c>
      <c r="P21" s="13"/>
      <c r="Q21" s="48" t="e">
        <f>+G21/1000</f>
        <v>#REF!</v>
      </c>
      <c r="R21" s="48"/>
      <c r="S21" s="48" t="e">
        <f>+I21/1000</f>
        <v>#REF!</v>
      </c>
      <c r="T21" s="26"/>
    </row>
    <row r="22" spans="2:20" ht="18" customHeight="1">
      <c r="B22" s="25"/>
      <c r="C22" s="40" t="s">
        <v>83</v>
      </c>
      <c r="D22" s="40"/>
      <c r="E22" s="13" t="s">
        <v>62</v>
      </c>
      <c r="F22" s="13"/>
      <c r="G22" s="15" t="e">
        <f>+#REF!</f>
        <v>#REF!</v>
      </c>
      <c r="H22" s="15"/>
      <c r="I22" s="15" t="e">
        <f>+#REF!</f>
        <v>#REF!</v>
      </c>
      <c r="J22" s="26"/>
      <c r="L22" s="25"/>
      <c r="M22" s="40" t="s">
        <v>83</v>
      </c>
      <c r="N22" s="40"/>
      <c r="O22" s="13" t="s">
        <v>62</v>
      </c>
      <c r="P22" s="13"/>
      <c r="Q22" s="48" t="e">
        <f>+G22/1000</f>
        <v>#REF!</v>
      </c>
      <c r="R22" s="48"/>
      <c r="S22" s="48" t="e">
        <f>+I22/1000</f>
        <v>#REF!</v>
      </c>
      <c r="T22" s="26"/>
    </row>
    <row r="23" spans="2:20" ht="18" customHeight="1">
      <c r="B23" s="25"/>
      <c r="C23" s="40"/>
      <c r="D23" s="40"/>
      <c r="E23" s="30" t="s">
        <v>63</v>
      </c>
      <c r="F23" s="30"/>
      <c r="G23" s="6" t="e">
        <f>+G20+G21-G22</f>
        <v>#REF!</v>
      </c>
      <c r="H23" s="9"/>
      <c r="I23" s="6" t="e">
        <f>+I20+I21-I22</f>
        <v>#REF!</v>
      </c>
      <c r="J23" s="26"/>
      <c r="L23" s="25"/>
      <c r="M23" s="40"/>
      <c r="N23" s="40"/>
      <c r="O23" s="30" t="s">
        <v>63</v>
      </c>
      <c r="P23" s="30"/>
      <c r="Q23" s="49" t="e">
        <f>+Q20+Q21-Q22</f>
        <v>#REF!</v>
      </c>
      <c r="R23" s="50"/>
      <c r="S23" s="49" t="e">
        <f>+S20+S21-S22</f>
        <v>#REF!</v>
      </c>
      <c r="T23" s="26"/>
    </row>
    <row r="24" spans="2:20" ht="18" customHeight="1">
      <c r="B24" s="25"/>
      <c r="C24" s="40"/>
      <c r="D24" s="40"/>
      <c r="E24" s="13" t="s">
        <v>64</v>
      </c>
      <c r="F24" s="13"/>
      <c r="G24" s="15">
        <v>0</v>
      </c>
      <c r="H24" s="15"/>
      <c r="I24" s="15">
        <v>0</v>
      </c>
      <c r="J24" s="26"/>
      <c r="L24" s="25"/>
      <c r="M24" s="40"/>
      <c r="N24" s="40"/>
      <c r="O24" s="13" t="s">
        <v>64</v>
      </c>
      <c r="P24" s="13"/>
      <c r="Q24" s="48">
        <f>+G24/1000</f>
        <v>0</v>
      </c>
      <c r="R24" s="48"/>
      <c r="S24" s="48">
        <f>+I24/1000</f>
        <v>0</v>
      </c>
      <c r="T24" s="26"/>
    </row>
    <row r="25" spans="2:20" ht="18" customHeight="1">
      <c r="B25" s="25"/>
      <c r="C25" s="40"/>
      <c r="D25" s="40"/>
      <c r="E25" s="13" t="s">
        <v>65</v>
      </c>
      <c r="F25" s="13"/>
      <c r="G25" s="15">
        <v>0</v>
      </c>
      <c r="H25" s="15"/>
      <c r="I25" s="15">
        <v>0</v>
      </c>
      <c r="J25" s="26"/>
      <c r="L25" s="25"/>
      <c r="M25" s="40"/>
      <c r="N25" s="40"/>
      <c r="O25" s="13" t="s">
        <v>65</v>
      </c>
      <c r="P25" s="13"/>
      <c r="Q25" s="48">
        <f>+G25/1000</f>
        <v>0</v>
      </c>
      <c r="R25" s="48"/>
      <c r="S25" s="48">
        <f>+I25/1000</f>
        <v>0</v>
      </c>
      <c r="T25" s="26"/>
    </row>
    <row r="26" spans="2:20" ht="18" customHeight="1">
      <c r="B26" s="25"/>
      <c r="C26" s="40"/>
      <c r="D26" s="40"/>
      <c r="E26" s="13" t="s">
        <v>66</v>
      </c>
      <c r="F26" s="13"/>
      <c r="G26" s="15">
        <v>0</v>
      </c>
      <c r="H26" s="15"/>
      <c r="I26" s="15">
        <v>0</v>
      </c>
      <c r="J26" s="26"/>
      <c r="L26" s="25"/>
      <c r="M26" s="40"/>
      <c r="N26" s="40"/>
      <c r="O26" s="13" t="s">
        <v>66</v>
      </c>
      <c r="P26" s="13"/>
      <c r="Q26" s="48">
        <f>+G26/1000</f>
        <v>0</v>
      </c>
      <c r="R26" s="48"/>
      <c r="S26" s="48">
        <f>+I26/1000</f>
        <v>0</v>
      </c>
      <c r="T26" s="26"/>
    </row>
    <row r="27" spans="2:20" ht="18" customHeight="1" thickBot="1">
      <c r="B27" s="25"/>
      <c r="C27" s="40"/>
      <c r="D27" s="40"/>
      <c r="E27" s="30" t="s">
        <v>67</v>
      </c>
      <c r="F27" s="30"/>
      <c r="G27" s="5" t="e">
        <f>+G23-(G24+G25+G26)</f>
        <v>#REF!</v>
      </c>
      <c r="H27" s="9"/>
      <c r="I27" s="5" t="e">
        <f>+I23-(I24+I25+I26)</f>
        <v>#REF!</v>
      </c>
      <c r="J27" s="26"/>
      <c r="L27" s="25"/>
      <c r="M27" s="40"/>
      <c r="N27" s="40"/>
      <c r="O27" s="30" t="s">
        <v>67</v>
      </c>
      <c r="P27" s="30"/>
      <c r="Q27" s="51" t="e">
        <f>+Q23-(Q24+Q25+Q26)</f>
        <v>#REF!</v>
      </c>
      <c r="R27" s="50"/>
      <c r="S27" s="51" t="e">
        <f>+S23-(S24+S25+S26)</f>
        <v>#REF!</v>
      </c>
      <c r="T27" s="26"/>
    </row>
    <row r="28" spans="2:20" ht="18" customHeight="1" thickTop="1" thickBot="1">
      <c r="B28" s="33"/>
      <c r="C28" s="41"/>
      <c r="D28" s="41"/>
      <c r="E28" s="36"/>
      <c r="F28" s="36"/>
      <c r="G28" s="37"/>
      <c r="H28" s="37"/>
      <c r="I28" s="37"/>
      <c r="J28" s="38"/>
      <c r="L28" s="33"/>
      <c r="M28" s="41"/>
      <c r="N28" s="41"/>
      <c r="O28" s="36"/>
      <c r="P28" s="36"/>
      <c r="Q28" s="37"/>
      <c r="R28" s="37"/>
      <c r="S28" s="37"/>
      <c r="T28" s="38"/>
    </row>
  </sheetData>
  <mergeCells count="8">
    <mergeCell ref="C3:I3"/>
    <mergeCell ref="C4:I4"/>
    <mergeCell ref="C6:I6"/>
    <mergeCell ref="C5:I5"/>
    <mergeCell ref="M3:S3"/>
    <mergeCell ref="M4:S4"/>
    <mergeCell ref="M5:S5"/>
    <mergeCell ref="M6:S6"/>
  </mergeCells>
  <phoneticPr fontId="0" type="noConversion"/>
  <printOptions horizontalCentered="1"/>
  <pageMargins left="0.75" right="0.75" top="0.51181102362204722" bottom="1" header="0" footer="0"/>
  <pageSetup scale="75" orientation="portrait" verticalDpi="0" r:id="rId1"/>
  <headerFooter alignWithMargins="0"/>
  <legacyDrawing r:id="rId2"/>
  <oleObjects>
    <oleObject progId="PBrush" shapeId="3074" r:id="rId3"/>
    <oleObject progId="MSPhotoEd.3" shapeId="3075" r:id="rId4"/>
    <oleObject progId="PBrush" shapeId="3076" r:id="rId5"/>
    <oleObject progId="MSPhotoEd.3" shapeId="3077" r:id="rId6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B1:T54"/>
  <sheetViews>
    <sheetView showGridLines="0" topLeftCell="K4" zoomScale="80" workbookViewId="0">
      <selection activeCell="Z24" sqref="Z24"/>
    </sheetView>
  </sheetViews>
  <sheetFormatPr baseColWidth="10" defaultRowHeight="18" customHeight="1"/>
  <cols>
    <col min="1" max="1" width="4.140625" customWidth="1"/>
    <col min="2" max="2" width="3.7109375" customWidth="1"/>
    <col min="3" max="3" width="17.85546875" style="8" customWidth="1"/>
    <col min="4" max="4" width="3.7109375" customWidth="1"/>
    <col min="5" max="5" width="44.85546875" style="1" customWidth="1"/>
    <col min="6" max="6" width="3.7109375" customWidth="1"/>
    <col min="7" max="7" width="15.7109375" style="3" customWidth="1"/>
    <col min="8" max="8" width="3.7109375" customWidth="1"/>
    <col min="9" max="9" width="15.7109375" style="3" customWidth="1"/>
    <col min="10" max="10" width="3.7109375" customWidth="1"/>
    <col min="12" max="12" width="3.7109375" customWidth="1"/>
    <col min="13" max="13" width="17.85546875" customWidth="1"/>
    <col min="14" max="14" width="3.7109375" customWidth="1"/>
    <col min="15" max="15" width="44.85546875" customWidth="1"/>
    <col min="16" max="16" width="3.7109375" customWidth="1"/>
    <col min="17" max="17" width="15.7109375" customWidth="1"/>
    <col min="18" max="18" width="3.7109375" customWidth="1"/>
    <col min="19" max="19" width="15.7109375" customWidth="1"/>
    <col min="20" max="20" width="3.7109375" customWidth="1"/>
  </cols>
  <sheetData>
    <row r="1" spans="2:20" ht="18" customHeight="1" thickBot="1">
      <c r="C1" s="34"/>
    </row>
    <row r="2" spans="2:20" ht="18" customHeight="1">
      <c r="B2" s="20"/>
      <c r="C2"/>
      <c r="D2" s="21"/>
      <c r="E2" s="22"/>
      <c r="F2" s="21"/>
      <c r="G2" s="23"/>
      <c r="H2" s="21"/>
      <c r="I2" s="23"/>
      <c r="J2" s="24"/>
      <c r="L2" s="20"/>
      <c r="M2" s="21"/>
      <c r="N2" s="21"/>
      <c r="O2" s="22"/>
      <c r="P2" s="21"/>
      <c r="Q2" s="23"/>
      <c r="R2" s="21"/>
      <c r="S2" s="23"/>
      <c r="T2" s="24"/>
    </row>
    <row r="3" spans="2:20" ht="18" customHeight="1">
      <c r="B3" s="25"/>
      <c r="C3" s="113" t="s">
        <v>4</v>
      </c>
      <c r="D3" s="113"/>
      <c r="E3" s="113"/>
      <c r="F3" s="113"/>
      <c r="G3" s="113"/>
      <c r="H3" s="113"/>
      <c r="I3" s="113"/>
      <c r="J3" s="26"/>
      <c r="L3" s="25"/>
      <c r="M3" s="113" t="s">
        <v>4</v>
      </c>
      <c r="N3" s="113"/>
      <c r="O3" s="113"/>
      <c r="P3" s="113"/>
      <c r="Q3" s="113"/>
      <c r="R3" s="113"/>
      <c r="S3" s="113"/>
      <c r="T3" s="26"/>
    </row>
    <row r="4" spans="2:20" ht="18" customHeight="1">
      <c r="B4" s="25"/>
      <c r="C4" s="113" t="s">
        <v>71</v>
      </c>
      <c r="D4" s="113"/>
      <c r="E4" s="113"/>
      <c r="F4" s="113"/>
      <c r="G4" s="113"/>
      <c r="H4" s="113"/>
      <c r="I4" s="113"/>
      <c r="J4" s="26"/>
      <c r="L4" s="25"/>
      <c r="M4" s="113" t="s">
        <v>71</v>
      </c>
      <c r="N4" s="113"/>
      <c r="O4" s="113"/>
      <c r="P4" s="113"/>
      <c r="Q4" s="113"/>
      <c r="R4" s="113"/>
      <c r="S4" s="113"/>
      <c r="T4" s="26"/>
    </row>
    <row r="5" spans="2:20" ht="18" customHeight="1">
      <c r="B5" s="25"/>
      <c r="C5" s="113" t="s">
        <v>38</v>
      </c>
      <c r="D5" s="113"/>
      <c r="E5" s="113"/>
      <c r="F5" s="113"/>
      <c r="G5" s="113"/>
      <c r="H5" s="113"/>
      <c r="I5" s="113"/>
      <c r="J5" s="26"/>
      <c r="L5" s="25"/>
      <c r="M5" s="113" t="s">
        <v>44</v>
      </c>
      <c r="N5" s="113"/>
      <c r="O5" s="113"/>
      <c r="P5" s="113"/>
      <c r="Q5" s="113"/>
      <c r="R5" s="113"/>
      <c r="S5" s="113"/>
      <c r="T5" s="26"/>
    </row>
    <row r="6" spans="2:20" ht="18" customHeight="1">
      <c r="B6" s="25"/>
      <c r="C6" s="114" t="s">
        <v>5</v>
      </c>
      <c r="D6" s="114"/>
      <c r="E6" s="114"/>
      <c r="F6" s="114"/>
      <c r="G6" s="114"/>
      <c r="H6" s="114"/>
      <c r="I6" s="114"/>
      <c r="J6" s="26"/>
      <c r="L6" s="25"/>
      <c r="M6" s="114" t="s">
        <v>5</v>
      </c>
      <c r="N6" s="114"/>
      <c r="O6" s="114"/>
      <c r="P6" s="114"/>
      <c r="Q6" s="114"/>
      <c r="R6" s="114"/>
      <c r="S6" s="114"/>
      <c r="T6" s="26"/>
    </row>
    <row r="7" spans="2:20" ht="18" customHeight="1">
      <c r="B7" s="25"/>
      <c r="C7" s="27"/>
      <c r="D7" s="14"/>
      <c r="E7" s="28"/>
      <c r="F7" s="14"/>
      <c r="G7" s="15"/>
      <c r="H7" s="14"/>
      <c r="I7" s="15"/>
      <c r="J7" s="26"/>
      <c r="L7" s="25"/>
      <c r="M7" s="27"/>
      <c r="N7" s="14"/>
      <c r="O7" s="28"/>
      <c r="P7" s="14"/>
      <c r="Q7" s="15"/>
      <c r="R7" s="14"/>
      <c r="S7" s="15"/>
      <c r="T7" s="26"/>
    </row>
    <row r="8" spans="2:20" ht="18" customHeight="1">
      <c r="B8" s="25"/>
      <c r="C8" s="16" t="s">
        <v>73</v>
      </c>
      <c r="D8" s="14"/>
      <c r="E8" s="17" t="s">
        <v>6</v>
      </c>
      <c r="F8" s="12"/>
      <c r="G8" s="18">
        <v>2005</v>
      </c>
      <c r="H8" s="10"/>
      <c r="I8" s="18">
        <v>2004</v>
      </c>
      <c r="J8" s="26"/>
      <c r="L8" s="25"/>
      <c r="M8" s="16" t="s">
        <v>73</v>
      </c>
      <c r="N8" s="14"/>
      <c r="O8" s="17" t="s">
        <v>6</v>
      </c>
      <c r="P8" s="12"/>
      <c r="Q8" s="18">
        <v>2005</v>
      </c>
      <c r="R8" s="10"/>
      <c r="S8" s="18">
        <v>2004</v>
      </c>
      <c r="T8" s="26"/>
    </row>
    <row r="9" spans="2:20" ht="18" customHeight="1">
      <c r="B9" s="25"/>
      <c r="C9" s="19"/>
      <c r="D9" s="14"/>
      <c r="E9" s="11"/>
      <c r="F9" s="12"/>
      <c r="G9" s="10"/>
      <c r="H9" s="10"/>
      <c r="I9" s="10"/>
      <c r="J9" s="26"/>
      <c r="L9" s="25"/>
      <c r="M9" s="19"/>
      <c r="N9" s="14"/>
      <c r="O9" s="11"/>
      <c r="P9" s="12"/>
      <c r="Q9" s="10"/>
      <c r="R9" s="10"/>
      <c r="S9" s="10"/>
      <c r="T9" s="26"/>
    </row>
    <row r="10" spans="2:20" ht="18" customHeight="1">
      <c r="B10" s="25"/>
      <c r="C10" s="27"/>
      <c r="D10" s="14"/>
      <c r="E10" s="29" t="s">
        <v>68</v>
      </c>
      <c r="F10" s="14"/>
      <c r="G10" s="15"/>
      <c r="H10" s="14"/>
      <c r="I10" s="15"/>
      <c r="J10" s="26"/>
      <c r="L10" s="25"/>
      <c r="M10" s="27"/>
      <c r="N10" s="14"/>
      <c r="O10" s="29" t="s">
        <v>68</v>
      </c>
      <c r="P10" s="14"/>
      <c r="Q10" s="15"/>
      <c r="R10" s="14"/>
      <c r="S10" s="15"/>
      <c r="T10" s="26"/>
    </row>
    <row r="11" spans="2:20" ht="18" customHeight="1">
      <c r="B11" s="25"/>
      <c r="C11" s="27">
        <v>11</v>
      </c>
      <c r="D11" s="14"/>
      <c r="E11" s="13" t="s">
        <v>7</v>
      </c>
      <c r="F11" s="14"/>
      <c r="G11" s="15" t="e">
        <f>+#REF!</f>
        <v>#REF!</v>
      </c>
      <c r="H11" s="14"/>
      <c r="I11" s="15" t="e">
        <f>+#REF!</f>
        <v>#REF!</v>
      </c>
      <c r="J11" s="26"/>
      <c r="L11" s="25"/>
      <c r="M11" s="27">
        <v>11</v>
      </c>
      <c r="N11" s="14"/>
      <c r="O11" s="13" t="s">
        <v>7</v>
      </c>
      <c r="P11" s="14"/>
      <c r="Q11" s="48" t="e">
        <f t="shared" ref="Q11:Q16" si="0">+G11/1000</f>
        <v>#REF!</v>
      </c>
      <c r="R11" s="48"/>
      <c r="S11" s="48" t="e">
        <f t="shared" ref="S11:S16" si="1">+I11/1000</f>
        <v>#REF!</v>
      </c>
      <c r="T11" s="26"/>
    </row>
    <row r="12" spans="2:20" ht="18" customHeight="1">
      <c r="B12" s="25"/>
      <c r="C12" s="27">
        <v>12</v>
      </c>
      <c r="D12" s="14"/>
      <c r="E12" s="13" t="s">
        <v>8</v>
      </c>
      <c r="F12" s="14"/>
      <c r="G12" s="15" t="e">
        <f>+#REF!</f>
        <v>#REF!</v>
      </c>
      <c r="H12" s="14"/>
      <c r="I12" s="15" t="e">
        <f>+#REF!</f>
        <v>#REF!</v>
      </c>
      <c r="J12" s="26"/>
      <c r="L12" s="25"/>
      <c r="M12" s="27">
        <v>12</v>
      </c>
      <c r="N12" s="14"/>
      <c r="O12" s="13" t="s">
        <v>8</v>
      </c>
      <c r="P12" s="14"/>
      <c r="Q12" s="48" t="e">
        <f t="shared" si="0"/>
        <v>#REF!</v>
      </c>
      <c r="R12" s="48"/>
      <c r="S12" s="48" t="e">
        <f t="shared" si="1"/>
        <v>#REF!</v>
      </c>
      <c r="T12" s="26"/>
    </row>
    <row r="13" spans="2:20" ht="18" customHeight="1">
      <c r="B13" s="25"/>
      <c r="C13" s="27">
        <v>13</v>
      </c>
      <c r="D13" s="14"/>
      <c r="E13" s="13" t="s">
        <v>9</v>
      </c>
      <c r="F13" s="14"/>
      <c r="G13" s="15" t="e">
        <f>+#REF!</f>
        <v>#REF!</v>
      </c>
      <c r="H13" s="14"/>
      <c r="I13" s="15" t="e">
        <f>+#REF!</f>
        <v>#REF!</v>
      </c>
      <c r="J13" s="26"/>
      <c r="L13" s="25"/>
      <c r="M13" s="27">
        <v>13</v>
      </c>
      <c r="N13" s="14"/>
      <c r="O13" s="13" t="s">
        <v>9</v>
      </c>
      <c r="P13" s="14"/>
      <c r="Q13" s="48" t="e">
        <f t="shared" si="0"/>
        <v>#REF!</v>
      </c>
      <c r="R13" s="48"/>
      <c r="S13" s="48" t="e">
        <f t="shared" si="1"/>
        <v>#REF!</v>
      </c>
      <c r="T13" s="26"/>
    </row>
    <row r="14" spans="2:20" ht="18" customHeight="1">
      <c r="B14" s="25"/>
      <c r="C14" s="27">
        <v>14</v>
      </c>
      <c r="D14" s="14"/>
      <c r="E14" s="13" t="s">
        <v>10</v>
      </c>
      <c r="F14" s="14"/>
      <c r="G14" s="15" t="e">
        <f>+#REF!</f>
        <v>#REF!</v>
      </c>
      <c r="H14" s="14"/>
      <c r="I14" s="15" t="e">
        <f>+#REF!</f>
        <v>#REF!</v>
      </c>
      <c r="J14" s="26"/>
      <c r="L14" s="25"/>
      <c r="M14" s="27">
        <v>14</v>
      </c>
      <c r="N14" s="14"/>
      <c r="O14" s="13" t="s">
        <v>10</v>
      </c>
      <c r="P14" s="14"/>
      <c r="Q14" s="48" t="e">
        <f t="shared" si="0"/>
        <v>#REF!</v>
      </c>
      <c r="R14" s="48"/>
      <c r="S14" s="48" t="e">
        <f t="shared" si="1"/>
        <v>#REF!</v>
      </c>
      <c r="T14" s="26"/>
    </row>
    <row r="15" spans="2:20" ht="18" customHeight="1">
      <c r="B15" s="25"/>
      <c r="C15" s="27">
        <v>16</v>
      </c>
      <c r="D15" s="14"/>
      <c r="E15" s="13" t="s">
        <v>11</v>
      </c>
      <c r="F15" s="14"/>
      <c r="G15" s="15" t="e">
        <f>+#REF!</f>
        <v>#REF!</v>
      </c>
      <c r="H15" s="14"/>
      <c r="I15" s="15" t="e">
        <f>+#REF!</f>
        <v>#REF!</v>
      </c>
      <c r="J15" s="26"/>
      <c r="L15" s="25"/>
      <c r="M15" s="27">
        <v>16</v>
      </c>
      <c r="N15" s="14"/>
      <c r="O15" s="13" t="s">
        <v>11</v>
      </c>
      <c r="P15" s="14"/>
      <c r="Q15" s="48" t="e">
        <f t="shared" si="0"/>
        <v>#REF!</v>
      </c>
      <c r="R15" s="48"/>
      <c r="S15" s="48" t="e">
        <f t="shared" si="1"/>
        <v>#REF!</v>
      </c>
      <c r="T15" s="26"/>
    </row>
    <row r="16" spans="2:20" ht="18" customHeight="1">
      <c r="B16" s="25"/>
      <c r="C16" s="27"/>
      <c r="D16" s="14"/>
      <c r="E16" s="13" t="s">
        <v>12</v>
      </c>
      <c r="F16" s="14"/>
      <c r="G16" s="4">
        <v>0</v>
      </c>
      <c r="H16" s="14"/>
      <c r="I16" s="4">
        <v>0</v>
      </c>
      <c r="J16" s="26"/>
      <c r="L16" s="25"/>
      <c r="M16" s="27"/>
      <c r="N16" s="14"/>
      <c r="O16" s="13" t="s">
        <v>12</v>
      </c>
      <c r="P16" s="14"/>
      <c r="Q16" s="48">
        <f t="shared" si="0"/>
        <v>0</v>
      </c>
      <c r="R16" s="48"/>
      <c r="S16" s="48">
        <f t="shared" si="1"/>
        <v>0</v>
      </c>
      <c r="T16" s="26"/>
    </row>
    <row r="17" spans="2:20" ht="18" customHeight="1">
      <c r="B17" s="25"/>
      <c r="C17" s="27"/>
      <c r="D17" s="14"/>
      <c r="E17" s="30" t="s">
        <v>0</v>
      </c>
      <c r="F17" s="12"/>
      <c r="G17" s="6" t="e">
        <f>SUM(G10:G16)</f>
        <v>#REF!</v>
      </c>
      <c r="H17" s="12"/>
      <c r="I17" s="6" t="e">
        <f>SUM(I10:I16)</f>
        <v>#REF!</v>
      </c>
      <c r="J17" s="26"/>
      <c r="L17" s="25"/>
      <c r="M17" s="27"/>
      <c r="N17" s="14"/>
      <c r="O17" s="30" t="s">
        <v>0</v>
      </c>
      <c r="P17" s="12"/>
      <c r="Q17" s="49" t="e">
        <f>SUM(Q10:Q16)</f>
        <v>#REF!</v>
      </c>
      <c r="R17" s="50"/>
      <c r="S17" s="49" t="e">
        <f>SUM(S10:S16)</f>
        <v>#REF!</v>
      </c>
      <c r="T17" s="26"/>
    </row>
    <row r="18" spans="2:20" ht="18" customHeight="1">
      <c r="B18" s="25"/>
      <c r="C18" s="27">
        <v>18</v>
      </c>
      <c r="D18" s="14"/>
      <c r="E18" s="13" t="s">
        <v>13</v>
      </c>
      <c r="F18" s="14"/>
      <c r="G18" s="15" t="e">
        <f>+#REF!</f>
        <v>#REF!</v>
      </c>
      <c r="H18" s="14"/>
      <c r="I18" s="15" t="e">
        <f>+#REF!</f>
        <v>#REF!</v>
      </c>
      <c r="J18" s="26"/>
      <c r="L18" s="25"/>
      <c r="M18" s="27">
        <v>18</v>
      </c>
      <c r="N18" s="14"/>
      <c r="O18" s="13" t="s">
        <v>13</v>
      </c>
      <c r="P18" s="14"/>
      <c r="Q18" s="48" t="e">
        <f>+G18/1000</f>
        <v>#REF!</v>
      </c>
      <c r="R18" s="48"/>
      <c r="S18" s="48" t="e">
        <f>+I18/1000</f>
        <v>#REF!</v>
      </c>
      <c r="T18" s="26"/>
    </row>
    <row r="19" spans="2:20" ht="18" customHeight="1">
      <c r="B19" s="25"/>
      <c r="C19" s="27"/>
      <c r="D19" s="14"/>
      <c r="E19" s="13" t="s">
        <v>14</v>
      </c>
      <c r="F19" s="14"/>
      <c r="G19" s="15">
        <v>0</v>
      </c>
      <c r="H19" s="14"/>
      <c r="I19" s="15">
        <v>0</v>
      </c>
      <c r="J19" s="26"/>
      <c r="L19" s="25"/>
      <c r="M19" s="27"/>
      <c r="N19" s="14"/>
      <c r="O19" s="13" t="s">
        <v>14</v>
      </c>
      <c r="P19" s="14"/>
      <c r="Q19" s="48">
        <f>+G19/1000</f>
        <v>0</v>
      </c>
      <c r="R19" s="48"/>
      <c r="S19" s="48">
        <f>+I19/1000</f>
        <v>0</v>
      </c>
      <c r="T19" s="26"/>
    </row>
    <row r="20" spans="2:20" ht="18" customHeight="1">
      <c r="B20" s="25"/>
      <c r="C20" s="27">
        <v>17</v>
      </c>
      <c r="D20" s="14"/>
      <c r="E20" s="13" t="s">
        <v>15</v>
      </c>
      <c r="F20" s="14"/>
      <c r="G20" s="15" t="e">
        <f>+#REF!</f>
        <v>#REF!</v>
      </c>
      <c r="H20" s="14"/>
      <c r="I20" s="15" t="e">
        <f>+#REF!</f>
        <v>#REF!</v>
      </c>
      <c r="J20" s="26"/>
      <c r="L20" s="25"/>
      <c r="M20" s="27">
        <v>17</v>
      </c>
      <c r="N20" s="14"/>
      <c r="O20" s="13" t="s">
        <v>15</v>
      </c>
      <c r="P20" s="14"/>
      <c r="Q20" s="48" t="e">
        <f>+G20/1000</f>
        <v>#REF!</v>
      </c>
      <c r="R20" s="48"/>
      <c r="S20" s="48" t="e">
        <f>+I20/1000</f>
        <v>#REF!</v>
      </c>
      <c r="T20" s="26"/>
    </row>
    <row r="21" spans="2:20" ht="18" customHeight="1">
      <c r="B21" s="25"/>
      <c r="C21" s="27">
        <v>1901</v>
      </c>
      <c r="D21" s="14"/>
      <c r="E21" s="13" t="s">
        <v>16</v>
      </c>
      <c r="F21" s="14"/>
      <c r="G21" s="15" t="e">
        <f>+#REF!</f>
        <v>#REF!</v>
      </c>
      <c r="H21" s="14"/>
      <c r="I21" s="15" t="e">
        <f>+#REF!</f>
        <v>#REF!</v>
      </c>
      <c r="J21" s="26"/>
      <c r="L21" s="25"/>
      <c r="M21" s="27">
        <v>1901</v>
      </c>
      <c r="N21" s="14"/>
      <c r="O21" s="13" t="s">
        <v>16</v>
      </c>
      <c r="P21" s="14"/>
      <c r="Q21" s="48" t="e">
        <f>+G21/1000</f>
        <v>#REF!</v>
      </c>
      <c r="R21" s="48"/>
      <c r="S21" s="48" t="e">
        <f>+I21/1000</f>
        <v>#REF!</v>
      </c>
      <c r="T21" s="26"/>
    </row>
    <row r="22" spans="2:20" ht="18" customHeight="1">
      <c r="B22" s="25"/>
      <c r="C22" s="27" t="s">
        <v>85</v>
      </c>
      <c r="D22" s="14"/>
      <c r="E22" s="13" t="s">
        <v>17</v>
      </c>
      <c r="F22" s="14"/>
      <c r="G22" s="4" t="e">
        <f>+#REF!-#REF!</f>
        <v>#REF!</v>
      </c>
      <c r="H22" s="14"/>
      <c r="I22" s="4" t="e">
        <f>+#REF!-#REF!</f>
        <v>#REF!</v>
      </c>
      <c r="J22" s="26"/>
      <c r="L22" s="25"/>
      <c r="M22" s="27" t="s">
        <v>85</v>
      </c>
      <c r="N22" s="14"/>
      <c r="O22" s="13" t="s">
        <v>17</v>
      </c>
      <c r="P22" s="14"/>
      <c r="Q22" s="48" t="e">
        <f>+G22/1000</f>
        <v>#REF!</v>
      </c>
      <c r="R22" s="48"/>
      <c r="S22" s="48" t="e">
        <f>+I22/1000</f>
        <v>#REF!</v>
      </c>
      <c r="T22" s="26"/>
    </row>
    <row r="23" spans="2:20" ht="18" customHeight="1">
      <c r="B23" s="25"/>
      <c r="C23" s="27"/>
      <c r="D23" s="14"/>
      <c r="E23" s="30" t="s">
        <v>1</v>
      </c>
      <c r="F23" s="12"/>
      <c r="G23" s="9" t="e">
        <f>SUM(G18:G22)</f>
        <v>#REF!</v>
      </c>
      <c r="H23" s="12"/>
      <c r="I23" s="9" t="e">
        <f>SUM(I18:I22)</f>
        <v>#REF!</v>
      </c>
      <c r="J23" s="26"/>
      <c r="L23" s="25"/>
      <c r="M23" s="27"/>
      <c r="N23" s="14"/>
      <c r="O23" s="30" t="s">
        <v>1</v>
      </c>
      <c r="P23" s="12"/>
      <c r="Q23" s="50" t="e">
        <f>SUM(Q18:Q22)</f>
        <v>#REF!</v>
      </c>
      <c r="R23" s="50"/>
      <c r="S23" s="50" t="e">
        <f>SUM(S18:S22)</f>
        <v>#REF!</v>
      </c>
      <c r="T23" s="26"/>
    </row>
    <row r="24" spans="2:20" ht="18" customHeight="1" thickBot="1">
      <c r="B24" s="25"/>
      <c r="C24" s="27"/>
      <c r="D24" s="14"/>
      <c r="E24" s="30" t="s">
        <v>18</v>
      </c>
      <c r="F24" s="12"/>
      <c r="G24" s="5" t="e">
        <f>+G17+G23</f>
        <v>#REF!</v>
      </c>
      <c r="H24" s="12"/>
      <c r="I24" s="5" t="e">
        <f>+I17+I23</f>
        <v>#REF!</v>
      </c>
      <c r="J24" s="26"/>
      <c r="L24" s="25"/>
      <c r="M24" s="27"/>
      <c r="N24" s="14"/>
      <c r="O24" s="30" t="s">
        <v>18</v>
      </c>
      <c r="P24" s="12"/>
      <c r="Q24" s="51" t="e">
        <f>+Q17+Q23</f>
        <v>#REF!</v>
      </c>
      <c r="R24" s="50"/>
      <c r="S24" s="51" t="e">
        <f>+S17+S23</f>
        <v>#REF!</v>
      </c>
      <c r="T24" s="26"/>
    </row>
    <row r="25" spans="2:20" ht="18" customHeight="1" thickTop="1">
      <c r="B25" s="25"/>
      <c r="C25" s="27"/>
      <c r="D25" s="14"/>
      <c r="E25" s="31" t="s">
        <v>69</v>
      </c>
      <c r="F25" s="14"/>
      <c r="G25" s="15"/>
      <c r="H25" s="14"/>
      <c r="I25" s="15"/>
      <c r="J25" s="26"/>
      <c r="L25" s="25"/>
      <c r="M25" s="27"/>
      <c r="N25" s="14"/>
      <c r="O25" s="31" t="s">
        <v>69</v>
      </c>
      <c r="P25" s="14"/>
      <c r="Q25" s="48"/>
      <c r="R25" s="48"/>
      <c r="S25" s="48"/>
      <c r="T25" s="26"/>
    </row>
    <row r="26" spans="2:20" ht="18" customHeight="1">
      <c r="B26" s="25"/>
      <c r="C26" s="27"/>
      <c r="D26" s="14"/>
      <c r="E26" s="31" t="s">
        <v>72</v>
      </c>
      <c r="F26" s="14"/>
      <c r="G26" s="15"/>
      <c r="H26" s="14"/>
      <c r="I26" s="15"/>
      <c r="J26" s="26"/>
      <c r="L26" s="25"/>
      <c r="M26" s="27"/>
      <c r="N26" s="14"/>
      <c r="O26" s="31" t="s">
        <v>72</v>
      </c>
      <c r="P26" s="14"/>
      <c r="Q26" s="48"/>
      <c r="R26" s="48"/>
      <c r="S26" s="48"/>
      <c r="T26" s="26"/>
    </row>
    <row r="27" spans="2:20" ht="18" customHeight="1">
      <c r="B27" s="25"/>
      <c r="C27" s="27">
        <v>21</v>
      </c>
      <c r="D27" s="14"/>
      <c r="E27" s="13" t="s">
        <v>19</v>
      </c>
      <c r="F27" s="14"/>
      <c r="G27" s="15" t="e">
        <f>+#REF!</f>
        <v>#REF!</v>
      </c>
      <c r="H27" s="14"/>
      <c r="I27" s="15" t="e">
        <f>+#REF!</f>
        <v>#REF!</v>
      </c>
      <c r="J27" s="26"/>
      <c r="L27" s="25"/>
      <c r="M27" s="27">
        <v>21</v>
      </c>
      <c r="N27" s="14"/>
      <c r="O27" s="13" t="s">
        <v>19</v>
      </c>
      <c r="P27" s="14"/>
      <c r="Q27" s="48" t="e">
        <f t="shared" ref="Q27:Q35" si="2">+G27/1000</f>
        <v>#REF!</v>
      </c>
      <c r="R27" s="48"/>
      <c r="S27" s="48" t="e">
        <f t="shared" ref="S27:S35" si="3">+I27/1000</f>
        <v>#REF!</v>
      </c>
      <c r="T27" s="26"/>
    </row>
    <row r="28" spans="2:20" ht="18" customHeight="1">
      <c r="B28" s="25"/>
      <c r="C28" s="27">
        <v>22</v>
      </c>
      <c r="D28" s="14"/>
      <c r="E28" s="13" t="s">
        <v>20</v>
      </c>
      <c r="F28" s="14"/>
      <c r="G28" s="15" t="e">
        <f>+#REF!</f>
        <v>#REF!</v>
      </c>
      <c r="H28" s="14"/>
      <c r="I28" s="15" t="e">
        <f>+#REF!</f>
        <v>#REF!</v>
      </c>
      <c r="J28" s="26"/>
      <c r="L28" s="25"/>
      <c r="M28" s="27">
        <v>22</v>
      </c>
      <c r="N28" s="14"/>
      <c r="O28" s="13" t="s">
        <v>20</v>
      </c>
      <c r="P28" s="14"/>
      <c r="Q28" s="48" t="e">
        <f t="shared" si="2"/>
        <v>#REF!</v>
      </c>
      <c r="R28" s="48"/>
      <c r="S28" s="48" t="e">
        <f t="shared" si="3"/>
        <v>#REF!</v>
      </c>
      <c r="T28" s="26"/>
    </row>
    <row r="29" spans="2:20" ht="18" customHeight="1">
      <c r="B29" s="25"/>
      <c r="C29" s="27">
        <v>23</v>
      </c>
      <c r="D29" s="14"/>
      <c r="E29" s="13" t="s">
        <v>21</v>
      </c>
      <c r="F29" s="14"/>
      <c r="G29" s="15" t="e">
        <f>+#REF!</f>
        <v>#REF!</v>
      </c>
      <c r="H29" s="14"/>
      <c r="I29" s="15" t="e">
        <f>+#REF!</f>
        <v>#REF!</v>
      </c>
      <c r="J29" s="26"/>
      <c r="L29" s="25"/>
      <c r="M29" s="27">
        <v>23</v>
      </c>
      <c r="N29" s="14"/>
      <c r="O29" s="13" t="s">
        <v>21</v>
      </c>
      <c r="P29" s="14"/>
      <c r="Q29" s="48" t="e">
        <f t="shared" si="2"/>
        <v>#REF!</v>
      </c>
      <c r="R29" s="48"/>
      <c r="S29" s="48" t="e">
        <f t="shared" si="3"/>
        <v>#REF!</v>
      </c>
      <c r="T29" s="26"/>
    </row>
    <row r="30" spans="2:20" ht="18" customHeight="1">
      <c r="B30" s="25"/>
      <c r="C30" s="27">
        <v>24</v>
      </c>
      <c r="D30" s="14"/>
      <c r="E30" s="13" t="s">
        <v>22</v>
      </c>
      <c r="F30" s="14"/>
      <c r="G30" s="15" t="e">
        <f>+#REF!</f>
        <v>#REF!</v>
      </c>
      <c r="H30" s="14"/>
      <c r="I30" s="15" t="e">
        <f>+#REF!</f>
        <v>#REF!</v>
      </c>
      <c r="J30" s="26"/>
      <c r="L30" s="25"/>
      <c r="M30" s="27">
        <v>24</v>
      </c>
      <c r="N30" s="14"/>
      <c r="O30" s="13" t="s">
        <v>22</v>
      </c>
      <c r="P30" s="14"/>
      <c r="Q30" s="48" t="e">
        <f t="shared" si="2"/>
        <v>#REF!</v>
      </c>
      <c r="R30" s="48"/>
      <c r="S30" s="48" t="e">
        <f t="shared" si="3"/>
        <v>#REF!</v>
      </c>
      <c r="T30" s="26"/>
    </row>
    <row r="31" spans="2:20" ht="18" customHeight="1">
      <c r="B31" s="25"/>
      <c r="C31" s="27"/>
      <c r="D31" s="14"/>
      <c r="E31" s="13" t="s">
        <v>23</v>
      </c>
      <c r="F31" s="14"/>
      <c r="G31" s="15" t="e">
        <f>+#REF!</f>
        <v>#REF!</v>
      </c>
      <c r="H31" s="14"/>
      <c r="I31" s="15" t="e">
        <f>+#REF!</f>
        <v>#REF!</v>
      </c>
      <c r="J31" s="26"/>
      <c r="L31" s="25"/>
      <c r="M31" s="27">
        <v>25</v>
      </c>
      <c r="N31" s="14"/>
      <c r="O31" s="13" t="s">
        <v>23</v>
      </c>
      <c r="P31" s="14"/>
      <c r="Q31" s="48" t="e">
        <f t="shared" si="2"/>
        <v>#REF!</v>
      </c>
      <c r="R31" s="48"/>
      <c r="S31" s="48" t="e">
        <f t="shared" si="3"/>
        <v>#REF!</v>
      </c>
      <c r="T31" s="26"/>
    </row>
    <row r="32" spans="2:20" ht="18" customHeight="1">
      <c r="B32" s="25"/>
      <c r="C32" s="27">
        <v>26</v>
      </c>
      <c r="D32" s="14"/>
      <c r="E32" s="13" t="s">
        <v>24</v>
      </c>
      <c r="F32" s="14"/>
      <c r="G32" s="15" t="e">
        <f>+#REF!</f>
        <v>#REF!</v>
      </c>
      <c r="H32" s="14"/>
      <c r="I32" s="15" t="e">
        <f>+#REF!</f>
        <v>#REF!</v>
      </c>
      <c r="J32" s="26"/>
      <c r="L32" s="25"/>
      <c r="M32" s="27">
        <v>26</v>
      </c>
      <c r="N32" s="14"/>
      <c r="O32" s="13" t="s">
        <v>24</v>
      </c>
      <c r="P32" s="14"/>
      <c r="Q32" s="48" t="e">
        <f t="shared" si="2"/>
        <v>#REF!</v>
      </c>
      <c r="R32" s="48"/>
      <c r="S32" s="48" t="e">
        <f t="shared" si="3"/>
        <v>#REF!</v>
      </c>
      <c r="T32" s="26"/>
    </row>
    <row r="33" spans="2:20" ht="18" customHeight="1">
      <c r="B33" s="25"/>
      <c r="C33" s="27">
        <v>27</v>
      </c>
      <c r="D33" s="14"/>
      <c r="E33" s="13" t="s">
        <v>25</v>
      </c>
      <c r="F33" s="14"/>
      <c r="G33" s="15" t="e">
        <f>+#REF!</f>
        <v>#REF!</v>
      </c>
      <c r="H33" s="14"/>
      <c r="I33" s="15" t="e">
        <f>+#REF!</f>
        <v>#REF!</v>
      </c>
      <c r="J33" s="26"/>
      <c r="L33" s="25"/>
      <c r="M33" s="27">
        <v>27</v>
      </c>
      <c r="N33" s="14"/>
      <c r="O33" s="13" t="s">
        <v>25</v>
      </c>
      <c r="P33" s="14"/>
      <c r="Q33" s="48" t="e">
        <f t="shared" si="2"/>
        <v>#REF!</v>
      </c>
      <c r="R33" s="48"/>
      <c r="S33" s="48" t="e">
        <f t="shared" si="3"/>
        <v>#REF!</v>
      </c>
      <c r="T33" s="26"/>
    </row>
    <row r="34" spans="2:20" ht="18" customHeight="1">
      <c r="B34" s="25"/>
      <c r="C34" s="27">
        <v>28</v>
      </c>
      <c r="D34" s="14"/>
      <c r="E34" s="13" t="s">
        <v>26</v>
      </c>
      <c r="F34" s="14"/>
      <c r="G34" s="15" t="e">
        <f>+#REF!</f>
        <v>#REF!</v>
      </c>
      <c r="H34" s="14"/>
      <c r="I34" s="15" t="e">
        <f>+#REF!</f>
        <v>#REF!</v>
      </c>
      <c r="J34" s="26"/>
      <c r="L34" s="25"/>
      <c r="M34" s="27">
        <v>28</v>
      </c>
      <c r="N34" s="14"/>
      <c r="O34" s="13" t="s">
        <v>26</v>
      </c>
      <c r="P34" s="14"/>
      <c r="Q34" s="48" t="e">
        <f t="shared" si="2"/>
        <v>#REF!</v>
      </c>
      <c r="R34" s="48"/>
      <c r="S34" s="48" t="e">
        <f t="shared" si="3"/>
        <v>#REF!</v>
      </c>
      <c r="T34" s="26"/>
    </row>
    <row r="35" spans="2:20" ht="18" customHeight="1">
      <c r="B35" s="25"/>
      <c r="C35" s="27"/>
      <c r="D35" s="14"/>
      <c r="E35" s="13" t="s">
        <v>27</v>
      </c>
      <c r="F35" s="14"/>
      <c r="G35" s="15">
        <v>0</v>
      </c>
      <c r="H35" s="14"/>
      <c r="I35" s="15">
        <v>0</v>
      </c>
      <c r="J35" s="26"/>
      <c r="L35" s="25"/>
      <c r="M35" s="27"/>
      <c r="N35" s="14"/>
      <c r="O35" s="13" t="s">
        <v>27</v>
      </c>
      <c r="P35" s="14"/>
      <c r="Q35" s="48">
        <f t="shared" si="2"/>
        <v>0</v>
      </c>
      <c r="R35" s="48"/>
      <c r="S35" s="48">
        <f t="shared" si="3"/>
        <v>0</v>
      </c>
      <c r="T35" s="26"/>
    </row>
    <row r="36" spans="2:20" ht="18" customHeight="1">
      <c r="B36" s="25"/>
      <c r="C36" s="27"/>
      <c r="D36" s="14"/>
      <c r="E36" s="30" t="s">
        <v>2</v>
      </c>
      <c r="F36" s="12"/>
      <c r="G36" s="6" t="e">
        <f>SUM(G27:G35)</f>
        <v>#REF!</v>
      </c>
      <c r="H36" s="12"/>
      <c r="I36" s="6" t="e">
        <f>SUM(I27:I35)</f>
        <v>#REF!</v>
      </c>
      <c r="J36" s="26"/>
      <c r="L36" s="25"/>
      <c r="M36" s="27"/>
      <c r="N36" s="14"/>
      <c r="O36" s="30" t="s">
        <v>2</v>
      </c>
      <c r="P36" s="12"/>
      <c r="Q36" s="49" t="e">
        <f>SUM(Q27:Q35)</f>
        <v>#REF!</v>
      </c>
      <c r="R36" s="50"/>
      <c r="S36" s="49" t="e">
        <f>SUM(S27:S35)</f>
        <v>#REF!</v>
      </c>
      <c r="T36" s="26"/>
    </row>
    <row r="37" spans="2:20" ht="18" customHeight="1">
      <c r="B37" s="25"/>
      <c r="C37" s="27"/>
      <c r="D37" s="14"/>
      <c r="E37" s="13" t="s">
        <v>28</v>
      </c>
      <c r="F37" s="14"/>
      <c r="G37" s="15">
        <v>0</v>
      </c>
      <c r="H37" s="14"/>
      <c r="I37" s="15">
        <v>0</v>
      </c>
      <c r="J37" s="26"/>
      <c r="L37" s="25"/>
      <c r="M37" s="27"/>
      <c r="N37" s="14"/>
      <c r="O37" s="13" t="s">
        <v>28</v>
      </c>
      <c r="P37" s="14"/>
      <c r="Q37" s="48">
        <f>+G37/1000</f>
        <v>0</v>
      </c>
      <c r="R37" s="48"/>
      <c r="S37" s="48">
        <f>+I37/1000</f>
        <v>0</v>
      </c>
      <c r="T37" s="26"/>
    </row>
    <row r="38" spans="2:20" ht="18" customHeight="1">
      <c r="B38" s="25"/>
      <c r="C38" s="27"/>
      <c r="D38" s="14"/>
      <c r="E38" s="13" t="s">
        <v>29</v>
      </c>
      <c r="F38" s="14"/>
      <c r="G38" s="15">
        <v>0</v>
      </c>
      <c r="H38" s="14"/>
      <c r="I38" s="15">
        <v>0</v>
      </c>
      <c r="J38" s="26"/>
      <c r="L38" s="25"/>
      <c r="M38" s="27"/>
      <c r="N38" s="14"/>
      <c r="O38" s="13" t="s">
        <v>29</v>
      </c>
      <c r="P38" s="14"/>
      <c r="Q38" s="48">
        <f>+G38/1000</f>
        <v>0</v>
      </c>
      <c r="R38" s="48"/>
      <c r="S38" s="48">
        <f>+I38/1000</f>
        <v>0</v>
      </c>
      <c r="T38" s="26"/>
    </row>
    <row r="39" spans="2:20" ht="18" customHeight="1">
      <c r="B39" s="25"/>
      <c r="C39" s="27">
        <v>29</v>
      </c>
      <c r="D39" s="14"/>
      <c r="E39" s="13" t="s">
        <v>27</v>
      </c>
      <c r="F39" s="14"/>
      <c r="G39" s="15" t="e">
        <f>+#REF!</f>
        <v>#REF!</v>
      </c>
      <c r="H39" s="14"/>
      <c r="I39" s="15" t="e">
        <f>+#REF!</f>
        <v>#REF!</v>
      </c>
      <c r="J39" s="26"/>
      <c r="L39" s="25"/>
      <c r="M39" s="27">
        <v>29</v>
      </c>
      <c r="N39" s="14"/>
      <c r="O39" s="13" t="s">
        <v>27</v>
      </c>
      <c r="P39" s="14"/>
      <c r="Q39" s="48" t="e">
        <f>+G39/1000</f>
        <v>#REF!</v>
      </c>
      <c r="R39" s="48"/>
      <c r="S39" s="48" t="e">
        <f>+I39/1000</f>
        <v>#REF!</v>
      </c>
      <c r="T39" s="26"/>
    </row>
    <row r="40" spans="2:20" ht="18" customHeight="1">
      <c r="B40" s="25"/>
      <c r="C40" s="27"/>
      <c r="D40" s="14"/>
      <c r="E40" s="30" t="s">
        <v>3</v>
      </c>
      <c r="F40" s="12"/>
      <c r="G40" s="6" t="e">
        <f>SUM(G37:G39)</f>
        <v>#REF!</v>
      </c>
      <c r="H40" s="12"/>
      <c r="I40" s="6" t="e">
        <f>SUM(I37:I39)</f>
        <v>#REF!</v>
      </c>
      <c r="J40" s="26"/>
      <c r="L40" s="25"/>
      <c r="M40" s="27"/>
      <c r="N40" s="14"/>
      <c r="O40" s="30" t="s">
        <v>3</v>
      </c>
      <c r="P40" s="12"/>
      <c r="Q40" s="49" t="e">
        <f>SUM(Q37:Q39)</f>
        <v>#REF!</v>
      </c>
      <c r="R40" s="50"/>
      <c r="S40" s="49" t="e">
        <f>SUM(S37:S39)</f>
        <v>#REF!</v>
      </c>
      <c r="T40" s="26"/>
    </row>
    <row r="41" spans="2:20" ht="18" customHeight="1">
      <c r="B41" s="25"/>
      <c r="C41" s="27"/>
      <c r="D41" s="14"/>
      <c r="E41" s="30" t="s">
        <v>30</v>
      </c>
      <c r="F41" s="12"/>
      <c r="G41" s="6" t="e">
        <f>+G36+G40</f>
        <v>#REF!</v>
      </c>
      <c r="H41" s="12"/>
      <c r="I41" s="6" t="e">
        <f>+I36+I40</f>
        <v>#REF!</v>
      </c>
      <c r="J41" s="26"/>
      <c r="L41" s="25"/>
      <c r="M41" s="27"/>
      <c r="N41" s="14"/>
      <c r="O41" s="30" t="s">
        <v>30</v>
      </c>
      <c r="P41" s="12"/>
      <c r="Q41" s="49" t="e">
        <f>+Q36+Q40</f>
        <v>#REF!</v>
      </c>
      <c r="R41" s="50"/>
      <c r="S41" s="49" t="e">
        <f>+S36+S40</f>
        <v>#REF!</v>
      </c>
      <c r="T41" s="26"/>
    </row>
    <row r="42" spans="2:20" ht="18" customHeight="1">
      <c r="B42" s="25"/>
      <c r="C42" s="27"/>
      <c r="D42" s="14"/>
      <c r="E42" s="32" t="s">
        <v>70</v>
      </c>
      <c r="F42" s="14"/>
      <c r="G42" s="15"/>
      <c r="H42" s="14"/>
      <c r="I42" s="15"/>
      <c r="J42" s="26"/>
      <c r="L42" s="25"/>
      <c r="M42" s="27"/>
      <c r="N42" s="14"/>
      <c r="O42" s="32" t="s">
        <v>70</v>
      </c>
      <c r="P42" s="14"/>
      <c r="Q42" s="48"/>
      <c r="R42" s="48"/>
      <c r="S42" s="48"/>
      <c r="T42" s="26"/>
    </row>
    <row r="43" spans="2:20" ht="18" customHeight="1">
      <c r="B43" s="25"/>
      <c r="C43" s="27">
        <v>31</v>
      </c>
      <c r="D43" s="14"/>
      <c r="E43" s="13" t="s">
        <v>31</v>
      </c>
      <c r="F43" s="14"/>
      <c r="G43" s="15" t="e">
        <f>+#REF!</f>
        <v>#REF!</v>
      </c>
      <c r="H43" s="14"/>
      <c r="I43" s="15" t="e">
        <f>+#REF!</f>
        <v>#REF!</v>
      </c>
      <c r="J43" s="26"/>
      <c r="L43" s="25"/>
      <c r="M43" s="27">
        <v>31</v>
      </c>
      <c r="N43" s="14"/>
      <c r="O43" s="13" t="s">
        <v>31</v>
      </c>
      <c r="P43" s="14"/>
      <c r="Q43" s="48" t="e">
        <f t="shared" ref="Q43:Q48" si="4">+G43/1000</f>
        <v>#REF!</v>
      </c>
      <c r="R43" s="48"/>
      <c r="S43" s="48" t="e">
        <f t="shared" ref="S43:S48" si="5">+I43/1000</f>
        <v>#REF!</v>
      </c>
      <c r="T43" s="26"/>
    </row>
    <row r="44" spans="2:20" ht="18" customHeight="1">
      <c r="B44" s="25"/>
      <c r="C44" s="27"/>
      <c r="D44" s="14"/>
      <c r="E44" s="13" t="s">
        <v>32</v>
      </c>
      <c r="F44" s="14"/>
      <c r="G44" s="15">
        <v>0</v>
      </c>
      <c r="H44" s="14"/>
      <c r="I44" s="15">
        <v>0</v>
      </c>
      <c r="J44" s="26"/>
      <c r="L44" s="25"/>
      <c r="M44" s="27"/>
      <c r="N44" s="14"/>
      <c r="O44" s="13" t="s">
        <v>32</v>
      </c>
      <c r="P44" s="14"/>
      <c r="Q44" s="48">
        <f t="shared" si="4"/>
        <v>0</v>
      </c>
      <c r="R44" s="48"/>
      <c r="S44" s="48">
        <f t="shared" si="5"/>
        <v>0</v>
      </c>
      <c r="T44" s="26"/>
    </row>
    <row r="45" spans="2:20" ht="18" customHeight="1">
      <c r="B45" s="25"/>
      <c r="C45" s="27">
        <v>35</v>
      </c>
      <c r="D45" s="14"/>
      <c r="E45" s="13" t="s">
        <v>33</v>
      </c>
      <c r="F45" s="14"/>
      <c r="G45" s="15" t="e">
        <f>+#REF!</f>
        <v>#REF!</v>
      </c>
      <c r="H45" s="14"/>
      <c r="I45" s="15" t="e">
        <f>+#REF!</f>
        <v>#REF!</v>
      </c>
      <c r="J45" s="26"/>
      <c r="L45" s="25"/>
      <c r="M45" s="27">
        <v>35</v>
      </c>
      <c r="N45" s="14"/>
      <c r="O45" s="13" t="s">
        <v>33</v>
      </c>
      <c r="P45" s="14"/>
      <c r="Q45" s="48" t="e">
        <f t="shared" si="4"/>
        <v>#REF!</v>
      </c>
      <c r="R45" s="48"/>
      <c r="S45" s="48" t="e">
        <f t="shared" si="5"/>
        <v>#REF!</v>
      </c>
      <c r="T45" s="26"/>
    </row>
    <row r="46" spans="2:20" ht="18" customHeight="1">
      <c r="B46" s="25"/>
      <c r="C46" s="27" t="s">
        <v>42</v>
      </c>
      <c r="D46" s="14"/>
      <c r="E46" s="13" t="s">
        <v>34</v>
      </c>
      <c r="F46" s="14"/>
      <c r="G46" s="15" t="e">
        <f>+#REF!+#REF!</f>
        <v>#REF!</v>
      </c>
      <c r="H46" s="14"/>
      <c r="I46" s="15" t="e">
        <f>+#REF!+#REF!</f>
        <v>#REF!</v>
      </c>
      <c r="J46" s="26"/>
      <c r="L46" s="25"/>
      <c r="M46" s="27" t="s">
        <v>42</v>
      </c>
      <c r="N46" s="14"/>
      <c r="O46" s="13" t="s">
        <v>34</v>
      </c>
      <c r="P46" s="14"/>
      <c r="Q46" s="48" t="e">
        <f t="shared" si="4"/>
        <v>#REF!</v>
      </c>
      <c r="R46" s="48"/>
      <c r="S46" s="48" t="e">
        <f t="shared" si="5"/>
        <v>#REF!</v>
      </c>
      <c r="T46" s="26"/>
    </row>
    <row r="47" spans="2:20" ht="18" customHeight="1">
      <c r="B47" s="25"/>
      <c r="C47" s="44" t="s">
        <v>41</v>
      </c>
      <c r="D47" s="14"/>
      <c r="E47" s="13" t="s">
        <v>35</v>
      </c>
      <c r="F47" s="14"/>
      <c r="G47" s="15" t="e">
        <f>+#REF!-#REF!</f>
        <v>#REF!</v>
      </c>
      <c r="H47" s="14"/>
      <c r="I47" s="15" t="e">
        <f>+#REF!-#REF!</f>
        <v>#REF!</v>
      </c>
      <c r="J47" s="26"/>
      <c r="L47" s="25"/>
      <c r="M47" s="44" t="s">
        <v>41</v>
      </c>
      <c r="N47" s="14"/>
      <c r="O47" s="13" t="s">
        <v>35</v>
      </c>
      <c r="P47" s="14"/>
      <c r="Q47" s="48" t="e">
        <f t="shared" si="4"/>
        <v>#REF!</v>
      </c>
      <c r="R47" s="48"/>
      <c r="S47" s="48" t="e">
        <f t="shared" si="5"/>
        <v>#REF!</v>
      </c>
      <c r="T47" s="26"/>
    </row>
    <row r="48" spans="2:20" ht="18" customHeight="1">
      <c r="B48" s="25"/>
      <c r="C48" s="27"/>
      <c r="D48" s="14"/>
      <c r="E48" s="13" t="s">
        <v>45</v>
      </c>
      <c r="F48" s="14"/>
      <c r="G48" s="15">
        <v>0</v>
      </c>
      <c r="H48" s="14"/>
      <c r="I48" s="15">
        <v>0</v>
      </c>
      <c r="J48" s="26"/>
      <c r="L48" s="25"/>
      <c r="M48" s="27"/>
      <c r="N48" s="14"/>
      <c r="O48" s="13" t="s">
        <v>45</v>
      </c>
      <c r="P48" s="14"/>
      <c r="Q48" s="48">
        <f t="shared" si="4"/>
        <v>0</v>
      </c>
      <c r="R48" s="48"/>
      <c r="S48" s="48">
        <f t="shared" si="5"/>
        <v>0</v>
      </c>
      <c r="T48" s="26"/>
    </row>
    <row r="49" spans="2:20" ht="18" customHeight="1">
      <c r="B49" s="25"/>
      <c r="C49" s="27"/>
      <c r="D49" s="14"/>
      <c r="E49" s="30" t="s">
        <v>46</v>
      </c>
      <c r="F49" s="12"/>
      <c r="G49" s="6" t="e">
        <f>SUM(G43:G48)</f>
        <v>#REF!</v>
      </c>
      <c r="H49" s="12"/>
      <c r="I49" s="6" t="e">
        <f>SUM(I43:I48)</f>
        <v>#REF!</v>
      </c>
      <c r="J49" s="26"/>
      <c r="L49" s="25"/>
      <c r="M49" s="27"/>
      <c r="N49" s="14"/>
      <c r="O49" s="30" t="s">
        <v>46</v>
      </c>
      <c r="P49" s="12"/>
      <c r="Q49" s="49" t="e">
        <f>SUM(Q43:Q48)</f>
        <v>#REF!</v>
      </c>
      <c r="R49" s="50"/>
      <c r="S49" s="49" t="e">
        <f>SUM(S43:S48)</f>
        <v>#REF!</v>
      </c>
      <c r="T49" s="26"/>
    </row>
    <row r="50" spans="2:20" ht="18" customHeight="1" thickBot="1">
      <c r="B50" s="25"/>
      <c r="C50" s="27"/>
      <c r="D50" s="14"/>
      <c r="E50" s="30" t="s">
        <v>47</v>
      </c>
      <c r="F50" s="12"/>
      <c r="G50" s="5" t="e">
        <f>+G41+G49</f>
        <v>#REF!</v>
      </c>
      <c r="H50" s="12"/>
      <c r="I50" s="5" t="e">
        <f>+I41+I49</f>
        <v>#REF!</v>
      </c>
      <c r="J50" s="26"/>
      <c r="L50" s="25"/>
      <c r="M50" s="27"/>
      <c r="N50" s="14"/>
      <c r="O50" s="30" t="s">
        <v>47</v>
      </c>
      <c r="P50" s="12"/>
      <c r="Q50" s="51" t="e">
        <f>+Q41+Q49</f>
        <v>#REF!</v>
      </c>
      <c r="R50" s="50"/>
      <c r="S50" s="51" t="e">
        <f>+S41+S49</f>
        <v>#REF!</v>
      </c>
      <c r="T50" s="26"/>
    </row>
    <row r="51" spans="2:20" ht="18" customHeight="1" thickTop="1" thickBot="1">
      <c r="B51" s="33"/>
      <c r="C51" s="34"/>
      <c r="D51" s="35"/>
      <c r="E51" s="36"/>
      <c r="F51" s="35"/>
      <c r="G51" s="37"/>
      <c r="H51" s="35"/>
      <c r="I51" s="37"/>
      <c r="J51" s="38"/>
      <c r="L51" s="33"/>
      <c r="M51" s="34"/>
      <c r="N51" s="35"/>
      <c r="O51" s="36"/>
      <c r="P51" s="35"/>
      <c r="Q51" s="52"/>
      <c r="R51" s="52"/>
      <c r="S51" s="52"/>
      <c r="T51" s="38"/>
    </row>
    <row r="52" spans="2:20" ht="18" customHeight="1">
      <c r="E52" s="2"/>
      <c r="M52" s="8"/>
      <c r="O52" s="2"/>
      <c r="Q52" s="53"/>
      <c r="R52" s="53"/>
      <c r="S52" s="53"/>
    </row>
    <row r="53" spans="2:20" ht="18" customHeight="1">
      <c r="B53" s="42"/>
      <c r="C53" s="27"/>
      <c r="E53" s="2"/>
      <c r="L53" s="42"/>
      <c r="M53" s="27"/>
      <c r="O53" s="2"/>
      <c r="Q53" s="53"/>
      <c r="R53" s="53"/>
      <c r="S53" s="53"/>
    </row>
    <row r="54" spans="2:20" ht="18" customHeight="1">
      <c r="B54" s="42"/>
      <c r="C54" s="27"/>
      <c r="E54" s="45" t="s">
        <v>40</v>
      </c>
      <c r="F54" s="46"/>
      <c r="G54" s="47" t="e">
        <f>+G24-G50</f>
        <v>#REF!</v>
      </c>
      <c r="H54" s="47"/>
      <c r="I54" s="47" t="e">
        <f>+I24-I50</f>
        <v>#REF!</v>
      </c>
      <c r="L54" s="42"/>
      <c r="M54" s="27"/>
      <c r="O54" s="45" t="s">
        <v>40</v>
      </c>
      <c r="P54" s="46"/>
      <c r="Q54" s="48" t="e">
        <f>+G54/100</f>
        <v>#REF!</v>
      </c>
      <c r="R54" s="48"/>
      <c r="S54" s="48" t="e">
        <f>+I54/100</f>
        <v>#REF!</v>
      </c>
    </row>
  </sheetData>
  <mergeCells count="8">
    <mergeCell ref="C3:I3"/>
    <mergeCell ref="C4:I4"/>
    <mergeCell ref="C6:I6"/>
    <mergeCell ref="C5:I5"/>
    <mergeCell ref="M3:S3"/>
    <mergeCell ref="M4:S4"/>
    <mergeCell ref="M5:S5"/>
    <mergeCell ref="M6:S6"/>
  </mergeCells>
  <phoneticPr fontId="0" type="noConversion"/>
  <printOptions horizontalCentered="1"/>
  <pageMargins left="0.75" right="0.75" top="0.69" bottom="1" header="0" footer="0"/>
  <pageSetup scale="70" orientation="portrait" verticalDpi="0" r:id="rId1"/>
  <headerFooter alignWithMargins="0"/>
  <legacyDrawing r:id="rId2"/>
  <oleObjects>
    <oleObject progId="PBrush" shapeId="4097" r:id="rId3"/>
    <oleObject progId="MSPhotoEd.3" shapeId="4098" r:id="rId4"/>
    <oleObject progId="PBrush" shapeId="4099" r:id="rId5"/>
    <oleObject progId="MSPhotoEd.3" shapeId="4100" r:id="rId6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B1:X28"/>
  <sheetViews>
    <sheetView showGridLines="0" topLeftCell="M10" zoomScale="80" workbookViewId="0">
      <selection activeCell="Z24" sqref="Z24"/>
    </sheetView>
  </sheetViews>
  <sheetFormatPr baseColWidth="10" defaultRowHeight="18" customHeight="1"/>
  <cols>
    <col min="2" max="2" width="5" customWidth="1"/>
    <col min="3" max="3" width="11.42578125" style="7"/>
    <col min="4" max="4" width="3.7109375" style="7" customWidth="1"/>
    <col min="5" max="5" width="44.85546875" style="1" customWidth="1"/>
    <col min="6" max="6" width="3.85546875" style="1" customWidth="1"/>
    <col min="7" max="7" width="15.7109375" style="3" customWidth="1"/>
    <col min="8" max="8" width="3.5703125" style="3" customWidth="1"/>
    <col min="9" max="9" width="15.7109375" style="3" customWidth="1"/>
    <col min="10" max="10" width="5" customWidth="1"/>
    <col min="12" max="12" width="5" customWidth="1"/>
    <col min="14" max="14" width="3.7109375" customWidth="1"/>
    <col min="15" max="15" width="44.85546875" customWidth="1"/>
    <col min="16" max="16" width="3.85546875" customWidth="1"/>
    <col min="17" max="17" width="15.7109375" customWidth="1"/>
    <col min="18" max="18" width="3.5703125" customWidth="1"/>
    <col min="19" max="19" width="15.7109375" customWidth="1"/>
    <col min="20" max="20" width="5" customWidth="1"/>
    <col min="22" max="23" width="11.42578125" style="56"/>
    <col min="24" max="24" width="11.42578125" style="59"/>
  </cols>
  <sheetData>
    <row r="1" spans="2:24" ht="18" customHeight="1" thickBot="1"/>
    <row r="2" spans="2:24" ht="18" customHeight="1">
      <c r="B2" s="20"/>
      <c r="C2" s="39"/>
      <c r="D2" s="39"/>
      <c r="E2" s="22"/>
      <c r="F2" s="22"/>
      <c r="G2" s="23"/>
      <c r="H2" s="23"/>
      <c r="I2" s="23"/>
      <c r="J2" s="24"/>
      <c r="L2" s="20"/>
      <c r="M2" s="39"/>
      <c r="N2" s="39"/>
      <c r="O2" s="22"/>
      <c r="P2" s="22"/>
      <c r="Q2" s="23"/>
      <c r="R2" s="23"/>
      <c r="S2" s="23"/>
      <c r="T2" s="24"/>
    </row>
    <row r="3" spans="2:24" ht="18" customHeight="1">
      <c r="B3" s="25"/>
      <c r="C3" s="113" t="s">
        <v>4</v>
      </c>
      <c r="D3" s="113"/>
      <c r="E3" s="113"/>
      <c r="F3" s="113"/>
      <c r="G3" s="113"/>
      <c r="H3" s="113"/>
      <c r="I3" s="113"/>
      <c r="J3" s="26"/>
      <c r="L3" s="25"/>
      <c r="M3" s="113" t="s">
        <v>4</v>
      </c>
      <c r="N3" s="113"/>
      <c r="O3" s="113"/>
      <c r="P3" s="113"/>
      <c r="Q3" s="113"/>
      <c r="R3" s="113"/>
      <c r="S3" s="113"/>
      <c r="T3" s="26"/>
    </row>
    <row r="4" spans="2:24" ht="18" customHeight="1">
      <c r="B4" s="25"/>
      <c r="C4" s="113" t="s">
        <v>48</v>
      </c>
      <c r="D4" s="113"/>
      <c r="E4" s="113"/>
      <c r="F4" s="113"/>
      <c r="G4" s="113"/>
      <c r="H4" s="113"/>
      <c r="I4" s="113"/>
      <c r="J4" s="26"/>
      <c r="L4" s="25"/>
      <c r="M4" s="113" t="s">
        <v>48</v>
      </c>
      <c r="N4" s="113"/>
      <c r="O4" s="113"/>
      <c r="P4" s="113"/>
      <c r="Q4" s="113"/>
      <c r="R4" s="113"/>
      <c r="S4" s="113"/>
      <c r="T4" s="26"/>
    </row>
    <row r="5" spans="2:24" ht="18" customHeight="1">
      <c r="B5" s="25"/>
      <c r="C5" s="113" t="s">
        <v>84</v>
      </c>
      <c r="D5" s="113"/>
      <c r="E5" s="113"/>
      <c r="F5" s="113"/>
      <c r="G5" s="113"/>
      <c r="H5" s="113"/>
      <c r="I5" s="113"/>
      <c r="J5" s="26"/>
      <c r="L5" s="25"/>
      <c r="M5" s="113" t="s">
        <v>84</v>
      </c>
      <c r="N5" s="113"/>
      <c r="O5" s="113"/>
      <c r="P5" s="113"/>
      <c r="Q5" s="113"/>
      <c r="R5" s="113"/>
      <c r="S5" s="113"/>
      <c r="T5" s="26"/>
    </row>
    <row r="6" spans="2:24" ht="18" customHeight="1">
      <c r="B6" s="25"/>
      <c r="C6" s="114"/>
      <c r="D6" s="114"/>
      <c r="E6" s="114"/>
      <c r="F6" s="114"/>
      <c r="G6" s="114"/>
      <c r="H6" s="114"/>
      <c r="I6" s="114"/>
      <c r="J6" s="26"/>
      <c r="L6" s="25"/>
      <c r="M6" s="114" t="s">
        <v>5</v>
      </c>
      <c r="N6" s="114"/>
      <c r="O6" s="114"/>
      <c r="P6" s="114"/>
      <c r="Q6" s="114"/>
      <c r="R6" s="114"/>
      <c r="S6" s="114"/>
      <c r="T6" s="26"/>
    </row>
    <row r="7" spans="2:24" ht="18" customHeight="1">
      <c r="B7" s="25"/>
      <c r="C7" s="40"/>
      <c r="D7" s="40"/>
      <c r="E7" s="11"/>
      <c r="F7" s="11"/>
      <c r="G7" s="15"/>
      <c r="H7" s="15"/>
      <c r="I7" s="15"/>
      <c r="J7" s="26"/>
      <c r="L7" s="25"/>
      <c r="M7" s="40"/>
      <c r="N7" s="40"/>
      <c r="O7" s="11"/>
      <c r="P7" s="11"/>
      <c r="Q7" s="15"/>
      <c r="R7" s="15"/>
      <c r="S7" s="15"/>
      <c r="T7" s="26"/>
    </row>
    <row r="8" spans="2:24" ht="18" customHeight="1">
      <c r="B8" s="25"/>
      <c r="C8" s="16" t="s">
        <v>73</v>
      </c>
      <c r="D8" s="19"/>
      <c r="E8" s="17" t="s">
        <v>6</v>
      </c>
      <c r="F8" s="11"/>
      <c r="G8" s="18">
        <v>2005</v>
      </c>
      <c r="H8" s="10"/>
      <c r="I8" s="18">
        <v>2004</v>
      </c>
      <c r="J8" s="26"/>
      <c r="L8" s="25"/>
      <c r="M8" s="16" t="s">
        <v>73</v>
      </c>
      <c r="N8" s="19"/>
      <c r="O8" s="17" t="s">
        <v>6</v>
      </c>
      <c r="P8" s="11"/>
      <c r="Q8" s="18">
        <v>2005</v>
      </c>
      <c r="R8" s="10"/>
      <c r="S8" s="18">
        <v>2004</v>
      </c>
      <c r="T8" s="26"/>
    </row>
    <row r="9" spans="2:24" ht="18" customHeight="1">
      <c r="B9" s="25"/>
      <c r="C9" s="19"/>
      <c r="D9" s="19"/>
      <c r="E9" s="11"/>
      <c r="F9" s="11"/>
      <c r="G9" s="10"/>
      <c r="H9" s="10"/>
      <c r="I9" s="10"/>
      <c r="J9" s="26"/>
      <c r="L9" s="25"/>
      <c r="M9" s="19"/>
      <c r="N9" s="19"/>
      <c r="O9" s="11"/>
      <c r="P9" s="11"/>
      <c r="Q9" s="10"/>
      <c r="R9" s="10"/>
      <c r="S9" s="10"/>
      <c r="T9" s="26"/>
    </row>
    <row r="10" spans="2:24" ht="18" customHeight="1">
      <c r="B10" s="25"/>
      <c r="C10" s="40" t="s">
        <v>74</v>
      </c>
      <c r="D10" s="40"/>
      <c r="E10" s="13" t="s">
        <v>49</v>
      </c>
      <c r="F10" s="13"/>
      <c r="G10" s="43" t="e">
        <f>+#REF!-#REF!</f>
        <v>#REF!</v>
      </c>
      <c r="H10" s="43"/>
      <c r="I10" s="43" t="e">
        <f>+#REF!-#REF!</f>
        <v>#REF!</v>
      </c>
      <c r="J10" s="26"/>
      <c r="L10" s="25"/>
      <c r="M10" s="40" t="s">
        <v>74</v>
      </c>
      <c r="N10" s="40"/>
      <c r="O10" s="13" t="s">
        <v>49</v>
      </c>
      <c r="P10" s="13"/>
      <c r="Q10" s="55" t="e">
        <f t="shared" ref="Q10:Q16" si="0">+G10/1000</f>
        <v>#REF!</v>
      </c>
      <c r="R10" s="55"/>
      <c r="S10" s="55" t="e">
        <f t="shared" ref="S10:S16" si="1">+I10/1000</f>
        <v>#REF!</v>
      </c>
      <c r="T10" s="26"/>
      <c r="V10" s="56">
        <v>25266.431599999996</v>
      </c>
      <c r="X10" s="59">
        <v>25387.524079999999</v>
      </c>
    </row>
    <row r="11" spans="2:24" ht="18" customHeight="1">
      <c r="B11" s="25"/>
      <c r="C11" s="40" t="s">
        <v>75</v>
      </c>
      <c r="D11" s="40"/>
      <c r="E11" s="13" t="s">
        <v>50</v>
      </c>
      <c r="F11" s="13"/>
      <c r="G11" s="15" t="e">
        <f>+#REF!</f>
        <v>#REF!</v>
      </c>
      <c r="H11" s="15"/>
      <c r="I11" s="15" t="e">
        <f>+#REF!</f>
        <v>#REF!</v>
      </c>
      <c r="J11" s="26"/>
      <c r="L11" s="25"/>
      <c r="M11" s="40" t="s">
        <v>75</v>
      </c>
      <c r="N11" s="40"/>
      <c r="O11" s="13" t="s">
        <v>50</v>
      </c>
      <c r="P11" s="13"/>
      <c r="Q11" s="48" t="e">
        <f t="shared" si="0"/>
        <v>#REF!</v>
      </c>
      <c r="R11" s="48"/>
      <c r="S11" s="48" t="e">
        <f t="shared" si="1"/>
        <v>#REF!</v>
      </c>
      <c r="T11" s="26"/>
      <c r="V11" s="56">
        <v>6296.9157800000003</v>
      </c>
      <c r="X11" s="59">
        <v>5792.0038600000007</v>
      </c>
    </row>
    <row r="12" spans="2:24" ht="18" customHeight="1">
      <c r="B12" s="25"/>
      <c r="C12" s="40" t="s">
        <v>76</v>
      </c>
      <c r="D12" s="40"/>
      <c r="E12" s="13" t="s">
        <v>51</v>
      </c>
      <c r="F12" s="13"/>
      <c r="G12" s="15" t="e">
        <f>+#REF!</f>
        <v>#REF!</v>
      </c>
      <c r="H12" s="15"/>
      <c r="I12" s="15" t="e">
        <f>+#REF!</f>
        <v>#REF!</v>
      </c>
      <c r="J12" s="26"/>
      <c r="L12" s="25"/>
      <c r="M12" s="40" t="s">
        <v>76</v>
      </c>
      <c r="N12" s="40"/>
      <c r="O12" s="13" t="s">
        <v>51</v>
      </c>
      <c r="P12" s="13"/>
      <c r="Q12" s="48" t="e">
        <f t="shared" si="0"/>
        <v>#REF!</v>
      </c>
      <c r="R12" s="48"/>
      <c r="S12" s="48" t="e">
        <f t="shared" si="1"/>
        <v>#REF!</v>
      </c>
      <c r="T12" s="26"/>
      <c r="V12" s="56">
        <v>4989.3662899999999</v>
      </c>
      <c r="X12" s="59">
        <v>8430.9607599999981</v>
      </c>
    </row>
    <row r="13" spans="2:24" ht="18" customHeight="1">
      <c r="B13" s="25"/>
      <c r="C13" s="40" t="s">
        <v>77</v>
      </c>
      <c r="D13" s="40"/>
      <c r="E13" s="13" t="s">
        <v>54</v>
      </c>
      <c r="F13" s="13"/>
      <c r="G13" s="15" t="e">
        <f>+#REF!</f>
        <v>#REF!</v>
      </c>
      <c r="H13" s="15"/>
      <c r="I13" s="15" t="e">
        <f>+#REF!</f>
        <v>#REF!</v>
      </c>
      <c r="J13" s="26"/>
      <c r="L13" s="25"/>
      <c r="M13" s="40" t="s">
        <v>77</v>
      </c>
      <c r="N13" s="40"/>
      <c r="O13" s="13" t="s">
        <v>54</v>
      </c>
      <c r="P13" s="13"/>
      <c r="Q13" s="48" t="e">
        <f t="shared" si="0"/>
        <v>#REF!</v>
      </c>
      <c r="R13" s="48"/>
      <c r="S13" s="48" t="e">
        <f t="shared" si="1"/>
        <v>#REF!</v>
      </c>
      <c r="T13" s="26"/>
      <c r="V13" s="56">
        <v>7453.9130400000004</v>
      </c>
      <c r="X13" s="59">
        <v>4349.9349199999997</v>
      </c>
    </row>
    <row r="14" spans="2:24" ht="18" customHeight="1">
      <c r="B14" s="25"/>
      <c r="C14" s="40" t="s">
        <v>78</v>
      </c>
      <c r="D14" s="40"/>
      <c r="E14" s="13" t="s">
        <v>55</v>
      </c>
      <c r="F14" s="13"/>
      <c r="G14" s="15" t="e">
        <f>+#REF!</f>
        <v>#REF!</v>
      </c>
      <c r="H14" s="15"/>
      <c r="I14" s="15" t="e">
        <f>+#REF!</f>
        <v>#REF!</v>
      </c>
      <c r="J14" s="26"/>
      <c r="L14" s="25"/>
      <c r="M14" s="40" t="s">
        <v>78</v>
      </c>
      <c r="N14" s="40"/>
      <c r="O14" s="13" t="s">
        <v>55</v>
      </c>
      <c r="P14" s="13"/>
      <c r="Q14" s="48" t="e">
        <f t="shared" si="0"/>
        <v>#REF!</v>
      </c>
      <c r="R14" s="48"/>
      <c r="S14" s="48" t="e">
        <f t="shared" si="1"/>
        <v>#REF!</v>
      </c>
      <c r="T14" s="26"/>
      <c r="V14" s="56">
        <v>3119.1732900000002</v>
      </c>
      <c r="X14" s="59">
        <v>2625.3395299999997</v>
      </c>
    </row>
    <row r="15" spans="2:24" ht="18" customHeight="1">
      <c r="B15" s="25"/>
      <c r="C15" s="40" t="s">
        <v>79</v>
      </c>
      <c r="D15" s="40"/>
      <c r="E15" s="13" t="s">
        <v>56</v>
      </c>
      <c r="F15" s="13"/>
      <c r="G15" s="15" t="e">
        <f>+#REF!</f>
        <v>#REF!</v>
      </c>
      <c r="H15" s="15"/>
      <c r="I15" s="15" t="e">
        <f>+#REF!</f>
        <v>#REF!</v>
      </c>
      <c r="J15" s="26"/>
      <c r="L15" s="25"/>
      <c r="M15" s="40" t="s">
        <v>79</v>
      </c>
      <c r="N15" s="40"/>
      <c r="O15" s="13" t="s">
        <v>56</v>
      </c>
      <c r="P15" s="13"/>
      <c r="Q15" s="48" t="e">
        <f t="shared" si="0"/>
        <v>#REF!</v>
      </c>
      <c r="R15" s="48"/>
      <c r="S15" s="48" t="e">
        <f t="shared" si="1"/>
        <v>#REF!</v>
      </c>
      <c r="T15" s="26"/>
      <c r="V15" s="56">
        <v>2234.8992899999998</v>
      </c>
      <c r="X15" s="59">
        <v>1727.9988799999999</v>
      </c>
    </row>
    <row r="16" spans="2:24" ht="18" customHeight="1">
      <c r="B16" s="25"/>
      <c r="C16" s="40"/>
      <c r="D16" s="40"/>
      <c r="E16" s="13" t="s">
        <v>57</v>
      </c>
      <c r="F16" s="13"/>
      <c r="G16" s="15">
        <v>0</v>
      </c>
      <c r="H16" s="15"/>
      <c r="I16" s="15">
        <v>0</v>
      </c>
      <c r="J16" s="26"/>
      <c r="L16" s="25"/>
      <c r="M16" s="40"/>
      <c r="N16" s="40"/>
      <c r="O16" s="13" t="s">
        <v>57</v>
      </c>
      <c r="P16" s="13"/>
      <c r="Q16" s="48">
        <f t="shared" si="0"/>
        <v>0</v>
      </c>
      <c r="R16" s="48"/>
      <c r="S16" s="48">
        <f t="shared" si="1"/>
        <v>0</v>
      </c>
      <c r="T16" s="26"/>
      <c r="V16" s="56">
        <v>0</v>
      </c>
      <c r="X16" s="59">
        <v>0</v>
      </c>
    </row>
    <row r="17" spans="2:24" ht="18" customHeight="1">
      <c r="B17" s="25"/>
      <c r="C17" s="40"/>
      <c r="D17" s="40"/>
      <c r="E17" s="30" t="s">
        <v>58</v>
      </c>
      <c r="F17" s="30"/>
      <c r="G17" s="6" t="e">
        <f>+G10-(G11+G12+G13+G14+G15+G16)</f>
        <v>#REF!</v>
      </c>
      <c r="H17" s="9"/>
      <c r="I17" s="6" t="e">
        <f>+I10-(I11+I12+I13+I14+I15+I16)</f>
        <v>#REF!</v>
      </c>
      <c r="J17" s="26"/>
      <c r="L17" s="25"/>
      <c r="M17" s="40"/>
      <c r="N17" s="40"/>
      <c r="O17" s="30" t="s">
        <v>58</v>
      </c>
      <c r="P17" s="30"/>
      <c r="Q17" s="49" t="e">
        <f>+Q10-(Q11+Q12+Q13+Q14+Q15+Q16)</f>
        <v>#REF!</v>
      </c>
      <c r="R17" s="50"/>
      <c r="S17" s="49" t="e">
        <f>+S10-(S11+S12+S13+S14+S15+S16)</f>
        <v>#REF!</v>
      </c>
      <c r="T17" s="26"/>
      <c r="V17" s="57">
        <f>+V10-(V11+V12+V13+V14+V15+V16)</f>
        <v>1172.1639099999957</v>
      </c>
      <c r="W17" s="58"/>
      <c r="X17" s="60">
        <f>+X10-(X11+X12+X13+X14+X15+X16)</f>
        <v>2461.2861300000004</v>
      </c>
    </row>
    <row r="18" spans="2:24" ht="18" customHeight="1">
      <c r="B18" s="25"/>
      <c r="C18" s="40" t="s">
        <v>80</v>
      </c>
      <c r="D18" s="40"/>
      <c r="E18" s="13" t="s">
        <v>43</v>
      </c>
      <c r="F18" s="13"/>
      <c r="G18" s="15" t="e">
        <f>+#REF!</f>
        <v>#REF!</v>
      </c>
      <c r="H18" s="15"/>
      <c r="I18" s="15" t="e">
        <f>+#REF!</f>
        <v>#REF!</v>
      </c>
      <c r="J18" s="26"/>
      <c r="L18" s="25"/>
      <c r="M18" s="40" t="s">
        <v>80</v>
      </c>
      <c r="N18" s="40"/>
      <c r="O18" s="13" t="s">
        <v>43</v>
      </c>
      <c r="P18" s="13"/>
      <c r="Q18" s="48" t="e">
        <f>+G18/1000</f>
        <v>#REF!</v>
      </c>
      <c r="R18" s="48"/>
      <c r="S18" s="48" t="e">
        <f>+I18/1000</f>
        <v>#REF!</v>
      </c>
      <c r="T18" s="26"/>
      <c r="V18" s="56">
        <v>1190.9827199999997</v>
      </c>
      <c r="X18" s="59">
        <v>1325.8436400000001</v>
      </c>
    </row>
    <row r="19" spans="2:24" ht="18" customHeight="1">
      <c r="B19" s="25"/>
      <c r="C19" s="40" t="s">
        <v>81</v>
      </c>
      <c r="D19" s="40"/>
      <c r="E19" s="13" t="s">
        <v>59</v>
      </c>
      <c r="F19" s="13"/>
      <c r="G19" s="15" t="e">
        <f>+#REF!</f>
        <v>#REF!</v>
      </c>
      <c r="H19" s="15"/>
      <c r="I19" s="15" t="e">
        <f>+#REF!</f>
        <v>#REF!</v>
      </c>
      <c r="J19" s="26"/>
      <c r="L19" s="25"/>
      <c r="M19" s="40" t="s">
        <v>81</v>
      </c>
      <c r="N19" s="40"/>
      <c r="O19" s="13" t="s">
        <v>59</v>
      </c>
      <c r="P19" s="13"/>
      <c r="Q19" s="48" t="e">
        <f>+G19/1000</f>
        <v>#REF!</v>
      </c>
      <c r="R19" s="48"/>
      <c r="S19" s="48" t="e">
        <f>+I19/1000</f>
        <v>#REF!</v>
      </c>
      <c r="T19" s="26"/>
      <c r="V19" s="56">
        <v>125.20137000000001</v>
      </c>
      <c r="X19" s="59">
        <v>77.441050000000004</v>
      </c>
    </row>
    <row r="20" spans="2:24" ht="18" customHeight="1">
      <c r="B20" s="25"/>
      <c r="C20" s="40"/>
      <c r="D20" s="40"/>
      <c r="E20" s="30" t="s">
        <v>60</v>
      </c>
      <c r="F20" s="30"/>
      <c r="G20" s="6" t="e">
        <f>+G17-(G18+G19)</f>
        <v>#REF!</v>
      </c>
      <c r="H20" s="9"/>
      <c r="I20" s="6" t="e">
        <f>+I17-(I18+I19)</f>
        <v>#REF!</v>
      </c>
      <c r="J20" s="26"/>
      <c r="L20" s="25"/>
      <c r="M20" s="40"/>
      <c r="N20" s="40"/>
      <c r="O20" s="30" t="s">
        <v>60</v>
      </c>
      <c r="P20" s="30"/>
      <c r="Q20" s="49" t="e">
        <f>+Q17-(Q18+Q19)</f>
        <v>#REF!</v>
      </c>
      <c r="R20" s="50"/>
      <c r="S20" s="49" t="e">
        <f>+S17-(S18+S19)</f>
        <v>#REF!</v>
      </c>
      <c r="T20" s="26"/>
      <c r="V20" s="57">
        <f>+V17-(V18+V19)</f>
        <v>-144.02018000000407</v>
      </c>
      <c r="W20" s="58"/>
      <c r="X20" s="60">
        <f>+X17-(X18+X19)</f>
        <v>1058.0014400000005</v>
      </c>
    </row>
    <row r="21" spans="2:24" ht="18" customHeight="1">
      <c r="B21" s="25"/>
      <c r="C21" s="40" t="s">
        <v>82</v>
      </c>
      <c r="D21" s="40"/>
      <c r="E21" s="13" t="s">
        <v>61</v>
      </c>
      <c r="F21" s="13"/>
      <c r="G21" s="15" t="e">
        <f>+#REF!</f>
        <v>#REF!</v>
      </c>
      <c r="H21" s="15"/>
      <c r="I21" s="15" t="e">
        <f>+#REF!</f>
        <v>#REF!</v>
      </c>
      <c r="J21" s="26"/>
      <c r="L21" s="25"/>
      <c r="M21" s="40" t="s">
        <v>82</v>
      </c>
      <c r="N21" s="40"/>
      <c r="O21" s="13" t="s">
        <v>61</v>
      </c>
      <c r="P21" s="13"/>
      <c r="Q21" s="48" t="e">
        <f>+G21/1000</f>
        <v>#REF!</v>
      </c>
      <c r="R21" s="48"/>
      <c r="S21" s="48" t="e">
        <f>+I21/1000</f>
        <v>#REF!</v>
      </c>
      <c r="T21" s="26"/>
      <c r="V21" s="56">
        <v>1293.7952299999999</v>
      </c>
      <c r="X21" s="59">
        <v>113.05155000000001</v>
      </c>
    </row>
    <row r="22" spans="2:24" ht="18" customHeight="1">
      <c r="B22" s="25"/>
      <c r="C22" s="40" t="s">
        <v>83</v>
      </c>
      <c r="D22" s="40"/>
      <c r="E22" s="13" t="s">
        <v>62</v>
      </c>
      <c r="F22" s="13"/>
      <c r="G22" s="15" t="e">
        <f>+#REF!</f>
        <v>#REF!</v>
      </c>
      <c r="H22" s="15"/>
      <c r="I22" s="15" t="e">
        <f>+#REF!</f>
        <v>#REF!</v>
      </c>
      <c r="J22" s="26"/>
      <c r="L22" s="25"/>
      <c r="M22" s="40" t="s">
        <v>83</v>
      </c>
      <c r="N22" s="40"/>
      <c r="O22" s="13" t="s">
        <v>62</v>
      </c>
      <c r="P22" s="13"/>
      <c r="Q22" s="48" t="e">
        <f>+G22/1000</f>
        <v>#REF!</v>
      </c>
      <c r="R22" s="48"/>
      <c r="S22" s="48" t="e">
        <f>+I22/1000</f>
        <v>#REF!</v>
      </c>
      <c r="T22" s="26"/>
      <c r="V22" s="56">
        <v>130.13614000000001</v>
      </c>
      <c r="X22" s="59">
        <v>194.12386999999998</v>
      </c>
    </row>
    <row r="23" spans="2:24" ht="18" customHeight="1">
      <c r="B23" s="25"/>
      <c r="C23" s="40"/>
      <c r="D23" s="40"/>
      <c r="E23" s="30" t="s">
        <v>63</v>
      </c>
      <c r="F23" s="30"/>
      <c r="G23" s="6" t="e">
        <f>+G20+G21-G22</f>
        <v>#REF!</v>
      </c>
      <c r="H23" s="9"/>
      <c r="I23" s="6" t="e">
        <f>+I20+I21-I22</f>
        <v>#REF!</v>
      </c>
      <c r="J23" s="26"/>
      <c r="L23" s="25"/>
      <c r="M23" s="40"/>
      <c r="N23" s="40"/>
      <c r="O23" s="30" t="s">
        <v>63</v>
      </c>
      <c r="P23" s="30"/>
      <c r="Q23" s="49" t="e">
        <f>+Q20+Q21-Q22</f>
        <v>#REF!</v>
      </c>
      <c r="R23" s="50"/>
      <c r="S23" s="49" t="e">
        <f>+S20+S21-S22</f>
        <v>#REF!</v>
      </c>
      <c r="T23" s="26"/>
      <c r="V23" s="57">
        <f>+V20+V21-V22</f>
        <v>1019.6389099999958</v>
      </c>
      <c r="W23" s="58"/>
      <c r="X23" s="60">
        <f>+X20+X21-X22</f>
        <v>976.92912000000035</v>
      </c>
    </row>
    <row r="24" spans="2:24" ht="18" customHeight="1">
      <c r="B24" s="25"/>
      <c r="C24" s="40"/>
      <c r="D24" s="40"/>
      <c r="E24" s="13" t="s">
        <v>64</v>
      </c>
      <c r="F24" s="13"/>
      <c r="G24" s="15">
        <v>0</v>
      </c>
      <c r="H24" s="15"/>
      <c r="I24" s="15">
        <v>0</v>
      </c>
      <c r="J24" s="26"/>
      <c r="L24" s="25"/>
      <c r="M24" s="40"/>
      <c r="N24" s="40"/>
      <c r="O24" s="13" t="s">
        <v>64</v>
      </c>
      <c r="P24" s="13"/>
      <c r="Q24" s="48">
        <f>+G24/1000</f>
        <v>0</v>
      </c>
      <c r="R24" s="48"/>
      <c r="S24" s="48">
        <f>+I24/1000</f>
        <v>0</v>
      </c>
      <c r="T24" s="26"/>
    </row>
    <row r="25" spans="2:24" ht="18" customHeight="1">
      <c r="B25" s="25"/>
      <c r="C25" s="40"/>
      <c r="D25" s="40"/>
      <c r="E25" s="13" t="s">
        <v>65</v>
      </c>
      <c r="F25" s="13"/>
      <c r="G25" s="15">
        <v>0</v>
      </c>
      <c r="H25" s="15"/>
      <c r="I25" s="15">
        <v>0</v>
      </c>
      <c r="J25" s="26"/>
      <c r="L25" s="25"/>
      <c r="M25" s="40"/>
      <c r="N25" s="40"/>
      <c r="O25" s="13" t="s">
        <v>65</v>
      </c>
      <c r="P25" s="13"/>
      <c r="Q25" s="48">
        <f>+G25/1000</f>
        <v>0</v>
      </c>
      <c r="R25" s="48"/>
      <c r="S25" s="48">
        <f>+I25/1000</f>
        <v>0</v>
      </c>
      <c r="T25" s="26"/>
    </row>
    <row r="26" spans="2:24" ht="18" customHeight="1">
      <c r="B26" s="25"/>
      <c r="C26" s="40"/>
      <c r="D26" s="40"/>
      <c r="E26" s="13" t="s">
        <v>66</v>
      </c>
      <c r="F26" s="13"/>
      <c r="G26" s="15">
        <v>0</v>
      </c>
      <c r="H26" s="15"/>
      <c r="I26" s="15">
        <v>0</v>
      </c>
      <c r="J26" s="26"/>
      <c r="L26" s="25"/>
      <c r="M26" s="40"/>
      <c r="N26" s="40"/>
      <c r="O26" s="13" t="s">
        <v>66</v>
      </c>
      <c r="P26" s="13"/>
      <c r="Q26" s="48">
        <f>+G26/1000</f>
        <v>0</v>
      </c>
      <c r="R26" s="48"/>
      <c r="S26" s="48">
        <f>+I26/1000</f>
        <v>0</v>
      </c>
      <c r="T26" s="26"/>
    </row>
    <row r="27" spans="2:24" ht="18" customHeight="1" thickBot="1">
      <c r="B27" s="25"/>
      <c r="C27" s="40"/>
      <c r="D27" s="40"/>
      <c r="E27" s="30" t="s">
        <v>67</v>
      </c>
      <c r="F27" s="30"/>
      <c r="G27" s="5" t="e">
        <f>+G23-(G24+G25+G26)</f>
        <v>#REF!</v>
      </c>
      <c r="H27" s="9"/>
      <c r="I27" s="5" t="e">
        <f>+I23-(I24+I25+I26)</f>
        <v>#REF!</v>
      </c>
      <c r="J27" s="26"/>
      <c r="L27" s="25"/>
      <c r="M27" s="40"/>
      <c r="N27" s="40"/>
      <c r="O27" s="30" t="s">
        <v>67</v>
      </c>
      <c r="P27" s="30"/>
      <c r="Q27" s="51" t="e">
        <f>+Q23-(Q24+Q25+Q26)</f>
        <v>#REF!</v>
      </c>
      <c r="R27" s="50"/>
      <c r="S27" s="51" t="e">
        <f>+S23-(S24+S25+S26)</f>
        <v>#REF!</v>
      </c>
      <c r="T27" s="26"/>
    </row>
    <row r="28" spans="2:24" ht="18" customHeight="1" thickTop="1" thickBot="1">
      <c r="B28" s="33"/>
      <c r="C28" s="41"/>
      <c r="D28" s="41"/>
      <c r="E28" s="36"/>
      <c r="F28" s="36"/>
      <c r="G28" s="37"/>
      <c r="H28" s="37"/>
      <c r="I28" s="37"/>
      <c r="J28" s="38"/>
      <c r="L28" s="33"/>
      <c r="M28" s="41"/>
      <c r="N28" s="41"/>
      <c r="O28" s="36"/>
      <c r="P28" s="36"/>
      <c r="Q28" s="37"/>
      <c r="R28" s="37"/>
      <c r="S28" s="37"/>
      <c r="T28" s="38"/>
    </row>
  </sheetData>
  <mergeCells count="8">
    <mergeCell ref="C3:I3"/>
    <mergeCell ref="C4:I4"/>
    <mergeCell ref="C6:I6"/>
    <mergeCell ref="C5:I5"/>
    <mergeCell ref="M3:S3"/>
    <mergeCell ref="M4:S4"/>
    <mergeCell ref="M5:S5"/>
    <mergeCell ref="M6:S6"/>
  </mergeCells>
  <phoneticPr fontId="0" type="noConversion"/>
  <printOptions horizontalCentered="1"/>
  <pageMargins left="0.75" right="0.75" top="0.51181102362204722" bottom="1" header="0" footer="0"/>
  <pageSetup scale="75" orientation="portrait" verticalDpi="0" r:id="rId1"/>
  <headerFooter alignWithMargins="0"/>
  <legacyDrawing r:id="rId2"/>
  <oleObjects>
    <oleObject progId="PBrush" shapeId="5121" r:id="rId3"/>
    <oleObject progId="MSPhotoEd.3" shapeId="5122" r:id="rId4"/>
    <oleObject progId="PBrush" shapeId="5123" r:id="rId5"/>
    <oleObject progId="MSPhotoEd.3" shapeId="5124" r:id="rId6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B2:H55"/>
  <sheetViews>
    <sheetView showGridLines="0" topLeftCell="A34" zoomScale="80" workbookViewId="0">
      <selection activeCell="G54" sqref="G54"/>
    </sheetView>
  </sheetViews>
  <sheetFormatPr baseColWidth="10" defaultRowHeight="18" customHeight="1"/>
  <cols>
    <col min="1" max="1" width="11.42578125" style="61"/>
    <col min="2" max="2" width="3.7109375" style="61" customWidth="1"/>
    <col min="3" max="3" width="17.85546875" style="61" customWidth="1"/>
    <col min="4" max="4" width="3.7109375" style="61" customWidth="1"/>
    <col min="5" max="5" width="44.85546875" style="61" customWidth="1"/>
    <col min="6" max="6" width="3.7109375" style="61" customWidth="1"/>
    <col min="7" max="7" width="15.7109375" style="61" customWidth="1"/>
    <col min="8" max="8" width="3.7109375" style="61" customWidth="1"/>
    <col min="9" max="16384" width="11.42578125" style="61"/>
  </cols>
  <sheetData>
    <row r="2" spans="2:8" ht="18" customHeight="1">
      <c r="B2" s="63"/>
      <c r="C2" s="93"/>
      <c r="D2" s="93"/>
      <c r="E2" s="94"/>
      <c r="F2" s="93"/>
      <c r="G2" s="95"/>
      <c r="H2" s="96"/>
    </row>
    <row r="3" spans="2:8" ht="18" customHeight="1">
      <c r="B3" s="97"/>
      <c r="C3" s="115" t="s">
        <v>36</v>
      </c>
      <c r="D3" s="115"/>
      <c r="E3" s="115"/>
      <c r="F3" s="115"/>
      <c r="G3" s="115"/>
      <c r="H3" s="98"/>
    </row>
    <row r="4" spans="2:8" ht="18" customHeight="1">
      <c r="B4" s="97"/>
      <c r="C4" s="115" t="s">
        <v>52</v>
      </c>
      <c r="D4" s="115"/>
      <c r="E4" s="115"/>
      <c r="F4" s="115"/>
      <c r="G4" s="115"/>
      <c r="H4" s="98"/>
    </row>
    <row r="5" spans="2:8" ht="18" customHeight="1">
      <c r="B5" s="97"/>
      <c r="C5" s="115" t="s">
        <v>86</v>
      </c>
      <c r="D5" s="115"/>
      <c r="E5" s="115"/>
      <c r="F5" s="115"/>
      <c r="G5" s="115"/>
      <c r="H5" s="98"/>
    </row>
    <row r="6" spans="2:8" ht="18" customHeight="1">
      <c r="B6" s="97"/>
      <c r="C6" s="116" t="s">
        <v>5</v>
      </c>
      <c r="D6" s="116"/>
      <c r="E6" s="116"/>
      <c r="F6" s="116"/>
      <c r="G6" s="116"/>
      <c r="H6" s="98"/>
    </row>
    <row r="7" spans="2:8" ht="18" customHeight="1">
      <c r="B7" s="97"/>
      <c r="C7" s="64"/>
      <c r="D7" s="65"/>
      <c r="E7" s="66"/>
      <c r="F7" s="65"/>
      <c r="G7" s="67"/>
      <c r="H7" s="98"/>
    </row>
    <row r="8" spans="2:8" s="80" customFormat="1" ht="18" customHeight="1">
      <c r="B8" s="99"/>
      <c r="C8" s="107" t="s">
        <v>73</v>
      </c>
      <c r="D8" s="81"/>
      <c r="E8" s="107" t="s">
        <v>6</v>
      </c>
      <c r="F8" s="82"/>
      <c r="G8" s="107">
        <v>2017</v>
      </c>
      <c r="H8" s="100"/>
    </row>
    <row r="9" spans="2:8" ht="18" customHeight="1">
      <c r="B9" s="97"/>
      <c r="C9" s="69"/>
      <c r="D9" s="65"/>
      <c r="E9" s="70"/>
      <c r="F9" s="68"/>
      <c r="G9" s="71"/>
      <c r="H9" s="98"/>
    </row>
    <row r="10" spans="2:8" ht="18" customHeight="1">
      <c r="B10" s="97"/>
      <c r="C10" s="86"/>
      <c r="D10" s="65"/>
      <c r="E10" s="87" t="s">
        <v>68</v>
      </c>
      <c r="F10" s="65"/>
      <c r="G10" s="67"/>
      <c r="H10" s="98"/>
    </row>
    <row r="11" spans="2:8" ht="18" customHeight="1">
      <c r="B11" s="97"/>
      <c r="C11" s="86">
        <v>11</v>
      </c>
      <c r="D11" s="65"/>
      <c r="E11" s="83" t="s">
        <v>7</v>
      </c>
      <c r="F11" s="65"/>
      <c r="G11" s="72">
        <v>15105.948610000003</v>
      </c>
      <c r="H11" s="98"/>
    </row>
    <row r="12" spans="2:8" ht="18" customHeight="1">
      <c r="B12" s="97"/>
      <c r="C12" s="86">
        <v>12</v>
      </c>
      <c r="D12" s="65"/>
      <c r="E12" s="83" t="s">
        <v>8</v>
      </c>
      <c r="F12" s="65"/>
      <c r="G12" s="72">
        <v>38929.434510000006</v>
      </c>
      <c r="H12" s="98"/>
    </row>
    <row r="13" spans="2:8" ht="18" customHeight="1">
      <c r="B13" s="97"/>
      <c r="C13" s="86">
        <v>13</v>
      </c>
      <c r="D13" s="65"/>
      <c r="E13" s="83" t="s">
        <v>9</v>
      </c>
      <c r="F13" s="65"/>
      <c r="G13" s="72">
        <v>4042.4561100000005</v>
      </c>
      <c r="H13" s="98"/>
    </row>
    <row r="14" spans="2:8" ht="18" customHeight="1">
      <c r="B14" s="97"/>
      <c r="C14" s="86">
        <v>14</v>
      </c>
      <c r="D14" s="65"/>
      <c r="E14" s="83" t="s">
        <v>10</v>
      </c>
      <c r="F14" s="65"/>
      <c r="G14" s="72">
        <v>6142.6368300000004</v>
      </c>
      <c r="H14" s="98"/>
    </row>
    <row r="15" spans="2:8" ht="18" customHeight="1">
      <c r="B15" s="97"/>
      <c r="C15" s="86">
        <v>16</v>
      </c>
      <c r="D15" s="65"/>
      <c r="E15" s="83" t="s">
        <v>11</v>
      </c>
      <c r="F15" s="65"/>
      <c r="G15" s="72">
        <v>2483.7589499999995</v>
      </c>
      <c r="H15" s="98"/>
    </row>
    <row r="16" spans="2:8" ht="18" customHeight="1">
      <c r="B16" s="97"/>
      <c r="C16" s="86"/>
      <c r="D16" s="65"/>
      <c r="E16" s="83" t="s">
        <v>12</v>
      </c>
      <c r="F16" s="65"/>
      <c r="G16" s="72">
        <v>0</v>
      </c>
      <c r="H16" s="98"/>
    </row>
    <row r="17" spans="2:8" ht="18" customHeight="1">
      <c r="B17" s="97"/>
      <c r="C17" s="86"/>
      <c r="D17" s="65"/>
      <c r="E17" s="84" t="s">
        <v>0</v>
      </c>
      <c r="F17" s="68"/>
      <c r="G17" s="109">
        <v>66704.235010000019</v>
      </c>
      <c r="H17" s="98"/>
    </row>
    <row r="18" spans="2:8" ht="18" customHeight="1">
      <c r="B18" s="97"/>
      <c r="C18" s="86">
        <v>18</v>
      </c>
      <c r="D18" s="65"/>
      <c r="E18" s="83" t="s">
        <v>13</v>
      </c>
      <c r="F18" s="65"/>
      <c r="G18" s="72">
        <v>2058.9219200000002</v>
      </c>
      <c r="H18" s="98"/>
    </row>
    <row r="19" spans="2:8" ht="18" customHeight="1">
      <c r="B19" s="97"/>
      <c r="C19" s="86"/>
      <c r="D19" s="65"/>
      <c r="E19" s="83" t="s">
        <v>14</v>
      </c>
      <c r="F19" s="65"/>
      <c r="G19" s="72">
        <v>0</v>
      </c>
      <c r="H19" s="98"/>
    </row>
    <row r="20" spans="2:8" ht="18" customHeight="1">
      <c r="B20" s="97"/>
      <c r="C20" s="86">
        <v>17</v>
      </c>
      <c r="D20" s="65"/>
      <c r="E20" s="83" t="s">
        <v>15</v>
      </c>
      <c r="F20" s="65"/>
      <c r="G20" s="72">
        <v>0</v>
      </c>
      <c r="H20" s="98"/>
    </row>
    <row r="21" spans="2:8" ht="18" customHeight="1">
      <c r="B21" s="97"/>
      <c r="C21" s="86">
        <v>1901</v>
      </c>
      <c r="D21" s="65"/>
      <c r="E21" s="83" t="s">
        <v>16</v>
      </c>
      <c r="F21" s="65"/>
      <c r="G21" s="72">
        <v>71.062400000000025</v>
      </c>
      <c r="H21" s="98"/>
    </row>
    <row r="22" spans="2:8" ht="18" customHeight="1">
      <c r="B22" s="97"/>
      <c r="C22" s="86" t="s">
        <v>85</v>
      </c>
      <c r="D22" s="65"/>
      <c r="E22" s="83" t="s">
        <v>17</v>
      </c>
      <c r="F22" s="65"/>
      <c r="G22" s="72">
        <v>355.36832999999996</v>
      </c>
      <c r="H22" s="98"/>
    </row>
    <row r="23" spans="2:8" ht="18" customHeight="1">
      <c r="B23" s="97"/>
      <c r="C23" s="86"/>
      <c r="D23" s="65"/>
      <c r="E23" s="84" t="s">
        <v>1</v>
      </c>
      <c r="F23" s="68"/>
      <c r="G23" s="73">
        <v>2485.3526500000003</v>
      </c>
      <c r="H23" s="98"/>
    </row>
    <row r="24" spans="2:8" ht="18" customHeight="1">
      <c r="B24" s="97"/>
      <c r="C24" s="86"/>
      <c r="D24" s="65"/>
      <c r="E24" s="84" t="s">
        <v>18</v>
      </c>
      <c r="F24" s="68"/>
      <c r="G24" s="109">
        <v>69189.587660000019</v>
      </c>
      <c r="H24" s="98"/>
    </row>
    <row r="25" spans="2:8" ht="18" customHeight="1">
      <c r="B25" s="97"/>
      <c r="C25" s="86"/>
      <c r="D25" s="65"/>
      <c r="E25" s="88" t="s">
        <v>69</v>
      </c>
      <c r="F25" s="65"/>
      <c r="G25" s="72"/>
      <c r="H25" s="98"/>
    </row>
    <row r="26" spans="2:8" ht="18" customHeight="1">
      <c r="B26" s="97"/>
      <c r="C26" s="86"/>
      <c r="D26" s="65"/>
      <c r="E26" s="88" t="s">
        <v>72</v>
      </c>
      <c r="F26" s="65"/>
      <c r="G26" s="72"/>
      <c r="H26" s="98"/>
    </row>
    <row r="27" spans="2:8" ht="18" customHeight="1">
      <c r="B27" s="97"/>
      <c r="C27" s="86">
        <v>21</v>
      </c>
      <c r="D27" s="65"/>
      <c r="E27" s="83" t="s">
        <v>19</v>
      </c>
      <c r="F27" s="65"/>
      <c r="G27" s="72">
        <v>319.19667999999967</v>
      </c>
      <c r="H27" s="98"/>
    </row>
    <row r="28" spans="2:8" ht="18" customHeight="1">
      <c r="B28" s="97"/>
      <c r="C28" s="86">
        <v>22</v>
      </c>
      <c r="D28" s="65"/>
      <c r="E28" s="83" t="s">
        <v>20</v>
      </c>
      <c r="F28" s="65"/>
      <c r="G28" s="72">
        <v>13526.917109999999</v>
      </c>
      <c r="H28" s="98"/>
    </row>
    <row r="29" spans="2:8" ht="18" customHeight="1">
      <c r="B29" s="97"/>
      <c r="C29" s="86">
        <v>23</v>
      </c>
      <c r="D29" s="65"/>
      <c r="E29" s="83" t="s">
        <v>21</v>
      </c>
      <c r="F29" s="65"/>
      <c r="G29" s="72">
        <v>3207.7147599999998</v>
      </c>
      <c r="H29" s="98"/>
    </row>
    <row r="30" spans="2:8" ht="18" customHeight="1">
      <c r="B30" s="97"/>
      <c r="C30" s="86">
        <v>24</v>
      </c>
      <c r="D30" s="65"/>
      <c r="E30" s="83" t="s">
        <v>22</v>
      </c>
      <c r="F30" s="65"/>
      <c r="G30" s="72">
        <v>3362.2448099999997</v>
      </c>
      <c r="H30" s="98"/>
    </row>
    <row r="31" spans="2:8" ht="18" customHeight="1">
      <c r="B31" s="97"/>
      <c r="C31" s="86">
        <v>25</v>
      </c>
      <c r="D31" s="65"/>
      <c r="E31" s="83" t="s">
        <v>23</v>
      </c>
      <c r="F31" s="65"/>
      <c r="G31" s="72">
        <v>0</v>
      </c>
      <c r="H31" s="98"/>
    </row>
    <row r="32" spans="2:8" ht="18" customHeight="1">
      <c r="B32" s="97"/>
      <c r="C32" s="86">
        <v>26</v>
      </c>
      <c r="D32" s="65"/>
      <c r="E32" s="83" t="s">
        <v>24</v>
      </c>
      <c r="F32" s="65"/>
      <c r="G32" s="72">
        <v>867.46859999999992</v>
      </c>
      <c r="H32" s="98"/>
    </row>
    <row r="33" spans="2:8" ht="18" customHeight="1">
      <c r="B33" s="97"/>
      <c r="C33" s="86">
        <v>27</v>
      </c>
      <c r="D33" s="65"/>
      <c r="E33" s="83" t="s">
        <v>25</v>
      </c>
      <c r="F33" s="65"/>
      <c r="G33" s="72">
        <v>1368.6211099999998</v>
      </c>
      <c r="H33" s="98"/>
    </row>
    <row r="34" spans="2:8" ht="18" customHeight="1">
      <c r="B34" s="97"/>
      <c r="C34" s="86">
        <v>28</v>
      </c>
      <c r="D34" s="65"/>
      <c r="E34" s="83" t="s">
        <v>26</v>
      </c>
      <c r="F34" s="65"/>
      <c r="G34" s="72">
        <v>133.24594000000002</v>
      </c>
      <c r="H34" s="98"/>
    </row>
    <row r="35" spans="2:8" ht="18" customHeight="1">
      <c r="B35" s="97"/>
      <c r="C35" s="86"/>
      <c r="D35" s="65"/>
      <c r="E35" s="83" t="s">
        <v>27</v>
      </c>
      <c r="F35" s="65"/>
      <c r="G35" s="72">
        <v>0</v>
      </c>
      <c r="H35" s="98"/>
    </row>
    <row r="36" spans="2:8" ht="18" customHeight="1">
      <c r="B36" s="97"/>
      <c r="C36" s="86"/>
      <c r="D36" s="65"/>
      <c r="E36" s="84" t="s">
        <v>2</v>
      </c>
      <c r="F36" s="68"/>
      <c r="G36" s="109">
        <v>22785.409009999999</v>
      </c>
      <c r="H36" s="98"/>
    </row>
    <row r="37" spans="2:8" ht="18" customHeight="1">
      <c r="B37" s="97"/>
      <c r="C37" s="86"/>
      <c r="D37" s="65"/>
      <c r="E37" s="83" t="s">
        <v>28</v>
      </c>
      <c r="F37" s="65"/>
      <c r="G37" s="72">
        <v>0</v>
      </c>
      <c r="H37" s="98"/>
    </row>
    <row r="38" spans="2:8" ht="18" customHeight="1">
      <c r="B38" s="97"/>
      <c r="C38" s="86"/>
      <c r="D38" s="65"/>
      <c r="E38" s="83" t="s">
        <v>29</v>
      </c>
      <c r="F38" s="65"/>
      <c r="G38" s="72">
        <v>0</v>
      </c>
      <c r="H38" s="98"/>
    </row>
    <row r="39" spans="2:8" ht="18" customHeight="1">
      <c r="B39" s="97"/>
      <c r="C39" s="86">
        <v>29</v>
      </c>
      <c r="D39" s="65"/>
      <c r="E39" s="83" t="s">
        <v>27</v>
      </c>
      <c r="F39" s="65"/>
      <c r="G39" s="72">
        <v>541.35766000000001</v>
      </c>
      <c r="H39" s="98"/>
    </row>
    <row r="40" spans="2:8" ht="18" customHeight="1">
      <c r="B40" s="97"/>
      <c r="C40" s="86"/>
      <c r="D40" s="65"/>
      <c r="E40" s="84" t="s">
        <v>3</v>
      </c>
      <c r="F40" s="68"/>
      <c r="G40" s="109">
        <v>541.35766000000001</v>
      </c>
      <c r="H40" s="98"/>
    </row>
    <row r="41" spans="2:8" ht="18" customHeight="1">
      <c r="B41" s="97"/>
      <c r="C41" s="86"/>
      <c r="D41" s="65"/>
      <c r="E41" s="84" t="s">
        <v>30</v>
      </c>
      <c r="F41" s="68"/>
      <c r="G41" s="109">
        <v>23326.766670000001</v>
      </c>
      <c r="H41" s="98"/>
    </row>
    <row r="42" spans="2:8" ht="18" customHeight="1">
      <c r="B42" s="97"/>
      <c r="C42" s="86"/>
      <c r="D42" s="65"/>
      <c r="E42" s="89" t="s">
        <v>70</v>
      </c>
      <c r="F42" s="65"/>
      <c r="G42" s="72"/>
      <c r="H42" s="98"/>
    </row>
    <row r="43" spans="2:8" ht="18" customHeight="1">
      <c r="B43" s="97"/>
      <c r="C43" s="86">
        <v>31</v>
      </c>
      <c r="D43" s="65"/>
      <c r="E43" s="83" t="s">
        <v>31</v>
      </c>
      <c r="F43" s="65"/>
      <c r="G43" s="72">
        <v>8640</v>
      </c>
      <c r="H43" s="98"/>
    </row>
    <row r="44" spans="2:8" ht="18" customHeight="1">
      <c r="B44" s="97"/>
      <c r="C44" s="86"/>
      <c r="D44" s="65"/>
      <c r="E44" s="83" t="s">
        <v>32</v>
      </c>
      <c r="F44" s="65"/>
      <c r="G44" s="72">
        <v>0</v>
      </c>
      <c r="H44" s="98"/>
    </row>
    <row r="45" spans="2:8" ht="18" customHeight="1">
      <c r="B45" s="97"/>
      <c r="C45" s="86">
        <v>35</v>
      </c>
      <c r="D45" s="65"/>
      <c r="E45" s="83" t="s">
        <v>33</v>
      </c>
      <c r="F45" s="65"/>
      <c r="G45" s="72">
        <v>1728</v>
      </c>
      <c r="H45" s="98"/>
    </row>
    <row r="46" spans="2:8" ht="18" customHeight="1">
      <c r="B46" s="97"/>
      <c r="C46" s="86" t="s">
        <v>42</v>
      </c>
      <c r="D46" s="65"/>
      <c r="E46" s="83" t="s">
        <v>34</v>
      </c>
      <c r="F46" s="65"/>
      <c r="G46" s="72">
        <v>31662.797589999995</v>
      </c>
      <c r="H46" s="98"/>
    </row>
    <row r="47" spans="2:8" ht="18" customHeight="1">
      <c r="B47" s="97"/>
      <c r="C47" s="90" t="s">
        <v>41</v>
      </c>
      <c r="D47" s="65"/>
      <c r="E47" s="83" t="s">
        <v>35</v>
      </c>
      <c r="F47" s="65"/>
      <c r="G47" s="72">
        <v>3832.0234</v>
      </c>
      <c r="H47" s="98"/>
    </row>
    <row r="48" spans="2:8" ht="18" customHeight="1">
      <c r="B48" s="97"/>
      <c r="C48" s="86"/>
      <c r="D48" s="65"/>
      <c r="E48" s="83" t="s">
        <v>45</v>
      </c>
      <c r="F48" s="65"/>
      <c r="G48" s="72">
        <v>0</v>
      </c>
      <c r="H48" s="98"/>
    </row>
    <row r="49" spans="2:8" ht="18" customHeight="1">
      <c r="B49" s="97"/>
      <c r="C49" s="86"/>
      <c r="D49" s="65"/>
      <c r="E49" s="84" t="s">
        <v>46</v>
      </c>
      <c r="F49" s="68"/>
      <c r="G49" s="109">
        <v>45862.820989999993</v>
      </c>
      <c r="H49" s="98"/>
    </row>
    <row r="50" spans="2:8" ht="18" customHeight="1">
      <c r="B50" s="97"/>
      <c r="C50" s="86"/>
      <c r="D50" s="65"/>
      <c r="E50" s="84" t="s">
        <v>47</v>
      </c>
      <c r="F50" s="68"/>
      <c r="G50" s="109">
        <v>69189.58765999999</v>
      </c>
      <c r="H50" s="98"/>
    </row>
    <row r="51" spans="2:8" ht="18" customHeight="1">
      <c r="B51" s="101"/>
      <c r="C51" s="102"/>
      <c r="D51" s="103"/>
      <c r="E51" s="104"/>
      <c r="F51" s="103"/>
      <c r="G51" s="108"/>
      <c r="H51" s="106"/>
    </row>
    <row r="52" spans="2:8" ht="18" customHeight="1">
      <c r="C52" s="91"/>
      <c r="E52" s="92"/>
      <c r="G52" s="74"/>
    </row>
    <row r="53" spans="2:8" ht="18" customHeight="1">
      <c r="B53" s="75"/>
      <c r="C53" s="86"/>
      <c r="E53" s="92"/>
      <c r="G53" s="74"/>
    </row>
    <row r="54" spans="2:8" ht="18" customHeight="1">
      <c r="C54" s="76" t="s">
        <v>88</v>
      </c>
      <c r="D54" s="76"/>
      <c r="E54" s="85"/>
      <c r="F54" s="85"/>
      <c r="G54" s="62" t="s">
        <v>90</v>
      </c>
    </row>
    <row r="55" spans="2:8" ht="18" customHeight="1">
      <c r="C55" s="76" t="s">
        <v>89</v>
      </c>
      <c r="D55" s="76"/>
      <c r="E55" s="85"/>
      <c r="F55" s="85"/>
      <c r="G55" s="62" t="s">
        <v>91</v>
      </c>
    </row>
  </sheetData>
  <mergeCells count="4">
    <mergeCell ref="C3:G3"/>
    <mergeCell ref="C4:G4"/>
    <mergeCell ref="C5:G5"/>
    <mergeCell ref="C6:G6"/>
  </mergeCells>
  <phoneticPr fontId="0" type="noConversion"/>
  <printOptions horizontalCentered="1"/>
  <pageMargins left="0.74803149606299213" right="0.51181102362204722" top="0.23622047244094491" bottom="0.15748031496062992" header="0" footer="0"/>
  <pageSetup scale="60" orientation="landscape" r:id="rId1"/>
  <headerFooter alignWithMargins="0"/>
  <drawing r:id="rId2"/>
  <legacyDrawing r:id="rId3"/>
  <oleObjects>
    <oleObject progId="MSPhotoEd.3" shapeId="12292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B2:H32"/>
  <sheetViews>
    <sheetView showGridLines="0" tabSelected="1" topLeftCell="A16" zoomScale="80" workbookViewId="0">
      <selection activeCell="G12" sqref="G12"/>
    </sheetView>
  </sheetViews>
  <sheetFormatPr baseColWidth="10" defaultRowHeight="18" customHeight="1"/>
  <cols>
    <col min="1" max="1" width="11.42578125" style="61"/>
    <col min="2" max="2" width="5" style="61" customWidth="1"/>
    <col min="3" max="3" width="11.42578125" style="61"/>
    <col min="4" max="4" width="3.7109375" style="61" customWidth="1"/>
    <col min="5" max="5" width="44.85546875" style="61" customWidth="1"/>
    <col min="6" max="6" width="3.85546875" style="61" customWidth="1"/>
    <col min="7" max="7" width="15.7109375" style="61" customWidth="1"/>
    <col min="8" max="8" width="5" style="61" customWidth="1"/>
    <col min="9" max="16384" width="11.42578125" style="61"/>
  </cols>
  <sheetData>
    <row r="2" spans="2:8" ht="18" customHeight="1">
      <c r="B2" s="63"/>
      <c r="C2" s="110"/>
      <c r="D2" s="110"/>
      <c r="E2" s="111"/>
      <c r="F2" s="111"/>
      <c r="G2" s="95"/>
      <c r="H2" s="96"/>
    </row>
    <row r="3" spans="2:8" ht="18" customHeight="1">
      <c r="B3" s="97"/>
      <c r="C3" s="115" t="s">
        <v>36</v>
      </c>
      <c r="D3" s="115"/>
      <c r="E3" s="115"/>
      <c r="F3" s="115"/>
      <c r="G3" s="115"/>
      <c r="H3" s="98"/>
    </row>
    <row r="4" spans="2:8" ht="18" customHeight="1">
      <c r="B4" s="97"/>
      <c r="C4" s="115" t="s">
        <v>53</v>
      </c>
      <c r="D4" s="115"/>
      <c r="E4" s="115"/>
      <c r="F4" s="115"/>
      <c r="G4" s="115"/>
      <c r="H4" s="98"/>
    </row>
    <row r="5" spans="2:8" ht="18" customHeight="1">
      <c r="B5" s="97"/>
      <c r="C5" s="115" t="s">
        <v>92</v>
      </c>
      <c r="D5" s="115"/>
      <c r="E5" s="115"/>
      <c r="F5" s="115"/>
      <c r="G5" s="115"/>
      <c r="H5" s="98"/>
    </row>
    <row r="6" spans="2:8" ht="18" customHeight="1">
      <c r="B6" s="97"/>
      <c r="C6" s="116" t="s">
        <v>5</v>
      </c>
      <c r="D6" s="116"/>
      <c r="E6" s="116"/>
      <c r="F6" s="116"/>
      <c r="G6" s="116"/>
      <c r="H6" s="98"/>
    </row>
    <row r="7" spans="2:8" ht="18" customHeight="1">
      <c r="B7" s="97"/>
      <c r="C7" s="77"/>
      <c r="D7" s="77"/>
      <c r="E7" s="70"/>
      <c r="F7" s="70"/>
      <c r="G7" s="67"/>
      <c r="H7" s="98"/>
    </row>
    <row r="8" spans="2:8" s="80" customFormat="1" ht="18" customHeight="1">
      <c r="B8" s="99"/>
      <c r="C8" s="107" t="s">
        <v>73</v>
      </c>
      <c r="D8" s="78"/>
      <c r="E8" s="107" t="s">
        <v>6</v>
      </c>
      <c r="F8" s="79"/>
      <c r="G8" s="107">
        <v>2017</v>
      </c>
      <c r="H8" s="100"/>
    </row>
    <row r="9" spans="2:8" ht="18" customHeight="1">
      <c r="B9" s="97"/>
      <c r="C9" s="69"/>
      <c r="D9" s="69"/>
      <c r="E9" s="70"/>
      <c r="F9" s="70"/>
      <c r="G9" s="71"/>
      <c r="H9" s="98"/>
    </row>
    <row r="10" spans="2:8" ht="18" customHeight="1">
      <c r="B10" s="97"/>
      <c r="C10" s="77" t="s">
        <v>74</v>
      </c>
      <c r="D10" s="77"/>
      <c r="E10" s="83" t="s">
        <v>49</v>
      </c>
      <c r="F10" s="83"/>
      <c r="G10" s="73">
        <v>74380.472030000004</v>
      </c>
      <c r="H10" s="98"/>
    </row>
    <row r="11" spans="2:8" ht="18" customHeight="1">
      <c r="B11" s="97"/>
      <c r="C11" s="77" t="s">
        <v>75</v>
      </c>
      <c r="D11" s="77"/>
      <c r="E11" s="83" t="s">
        <v>50</v>
      </c>
      <c r="F11" s="83"/>
      <c r="G11" s="72">
        <v>18494.878270000001</v>
      </c>
      <c r="H11" s="98"/>
    </row>
    <row r="12" spans="2:8" ht="18" customHeight="1">
      <c r="B12" s="97"/>
      <c r="C12" s="77" t="s">
        <v>76</v>
      </c>
      <c r="D12" s="77"/>
      <c r="E12" s="83" t="s">
        <v>51</v>
      </c>
      <c r="F12" s="83"/>
      <c r="G12" s="72">
        <v>21507.529910000001</v>
      </c>
      <c r="H12" s="98"/>
    </row>
    <row r="13" spans="2:8" ht="18" customHeight="1">
      <c r="B13" s="97"/>
      <c r="C13" s="77" t="s">
        <v>77</v>
      </c>
      <c r="D13" s="77"/>
      <c r="E13" s="83" t="s">
        <v>54</v>
      </c>
      <c r="F13" s="83"/>
      <c r="G13" s="72">
        <v>12766.201899999998</v>
      </c>
      <c r="H13" s="98"/>
    </row>
    <row r="14" spans="2:8" ht="18" customHeight="1">
      <c r="B14" s="97"/>
      <c r="C14" s="77" t="s">
        <v>78</v>
      </c>
      <c r="D14" s="77"/>
      <c r="E14" s="83" t="s">
        <v>55</v>
      </c>
      <c r="F14" s="83"/>
      <c r="G14" s="72">
        <v>7225.83104</v>
      </c>
      <c r="H14" s="98"/>
    </row>
    <row r="15" spans="2:8" ht="18" customHeight="1">
      <c r="B15" s="97"/>
      <c r="C15" s="77" t="s">
        <v>79</v>
      </c>
      <c r="D15" s="77"/>
      <c r="E15" s="83" t="s">
        <v>56</v>
      </c>
      <c r="F15" s="83"/>
      <c r="G15" s="72">
        <v>5443.5520000000006</v>
      </c>
      <c r="H15" s="98"/>
    </row>
    <row r="16" spans="2:8" ht="18" customHeight="1">
      <c r="B16" s="97"/>
      <c r="C16" s="77"/>
      <c r="D16" s="77"/>
      <c r="E16" s="83" t="s">
        <v>57</v>
      </c>
      <c r="F16" s="83"/>
      <c r="G16" s="72">
        <v>0</v>
      </c>
      <c r="H16" s="98"/>
    </row>
    <row r="17" spans="2:8" ht="18" customHeight="1">
      <c r="B17" s="97"/>
      <c r="C17" s="77"/>
      <c r="D17" s="77"/>
      <c r="E17" s="84" t="s">
        <v>58</v>
      </c>
      <c r="F17" s="84"/>
      <c r="G17" s="109">
        <v>8942.4789100000053</v>
      </c>
      <c r="H17" s="98"/>
    </row>
    <row r="18" spans="2:8" ht="18" customHeight="1">
      <c r="B18" s="97"/>
      <c r="C18" s="77" t="s">
        <v>80</v>
      </c>
      <c r="D18" s="77"/>
      <c r="E18" s="83" t="s">
        <v>43</v>
      </c>
      <c r="F18" s="83"/>
      <c r="G18" s="72">
        <v>2123.8761999999997</v>
      </c>
      <c r="H18" s="98"/>
    </row>
    <row r="19" spans="2:8" ht="18" customHeight="1">
      <c r="B19" s="97"/>
      <c r="C19" s="77" t="s">
        <v>81</v>
      </c>
      <c r="D19" s="77"/>
      <c r="E19" s="83" t="s">
        <v>59</v>
      </c>
      <c r="F19" s="83"/>
      <c r="G19" s="72">
        <v>335.39931999999993</v>
      </c>
      <c r="H19" s="98"/>
    </row>
    <row r="20" spans="2:8" ht="18" customHeight="1">
      <c r="B20" s="97"/>
      <c r="C20" s="77"/>
      <c r="D20" s="77"/>
      <c r="E20" s="84" t="s">
        <v>60</v>
      </c>
      <c r="F20" s="84"/>
      <c r="G20" s="109">
        <v>6483.203390000006</v>
      </c>
      <c r="H20" s="98"/>
    </row>
    <row r="21" spans="2:8" ht="18" customHeight="1">
      <c r="B21" s="97"/>
      <c r="C21" s="77" t="s">
        <v>82</v>
      </c>
      <c r="D21" s="77"/>
      <c r="E21" s="83" t="s">
        <v>61</v>
      </c>
      <c r="F21" s="83"/>
      <c r="G21" s="72">
        <v>645.97005999999999</v>
      </c>
      <c r="H21" s="98"/>
    </row>
    <row r="22" spans="2:8" ht="18" customHeight="1">
      <c r="B22" s="97"/>
      <c r="C22" s="77" t="s">
        <v>83</v>
      </c>
      <c r="D22" s="77"/>
      <c r="E22" s="83" t="s">
        <v>62</v>
      </c>
      <c r="F22" s="83"/>
      <c r="G22" s="72">
        <v>765.07310000000018</v>
      </c>
      <c r="H22" s="98"/>
    </row>
    <row r="23" spans="2:8" ht="18" customHeight="1">
      <c r="B23" s="97"/>
      <c r="C23" s="77"/>
      <c r="D23" s="77"/>
      <c r="E23" s="84" t="s">
        <v>63</v>
      </c>
      <c r="F23" s="84"/>
      <c r="G23" s="109">
        <v>6364.1003500000052</v>
      </c>
      <c r="H23" s="98"/>
    </row>
    <row r="24" spans="2:8" ht="18" customHeight="1">
      <c r="B24" s="97"/>
      <c r="C24" s="77"/>
      <c r="D24" s="77"/>
      <c r="E24" s="83" t="s">
        <v>37</v>
      </c>
      <c r="F24" s="83"/>
      <c r="G24" s="72">
        <v>1953.9834599999999</v>
      </c>
      <c r="H24" s="98"/>
    </row>
    <row r="25" spans="2:8" ht="18" customHeight="1">
      <c r="B25" s="97"/>
      <c r="C25" s="77"/>
      <c r="D25" s="77"/>
      <c r="E25" s="83" t="s">
        <v>87</v>
      </c>
      <c r="F25" s="83"/>
      <c r="G25" s="72">
        <v>264.9676</v>
      </c>
      <c r="H25" s="98"/>
    </row>
    <row r="26" spans="2:8" ht="18" customHeight="1">
      <c r="B26" s="97"/>
      <c r="C26" s="77"/>
      <c r="D26" s="77"/>
      <c r="E26" s="83" t="s">
        <v>65</v>
      </c>
      <c r="F26" s="83"/>
      <c r="G26" s="72">
        <v>0</v>
      </c>
      <c r="H26" s="98"/>
    </row>
    <row r="27" spans="2:8" ht="18" customHeight="1">
      <c r="B27" s="97"/>
      <c r="C27" s="77"/>
      <c r="D27" s="77"/>
      <c r="E27" s="83" t="s">
        <v>66</v>
      </c>
      <c r="F27" s="83"/>
      <c r="G27" s="72">
        <v>313.12589000000003</v>
      </c>
      <c r="H27" s="98"/>
    </row>
    <row r="28" spans="2:8" ht="18" customHeight="1">
      <c r="B28" s="97"/>
      <c r="C28" s="77"/>
      <c r="D28" s="77"/>
      <c r="E28" s="84" t="s">
        <v>67</v>
      </c>
      <c r="F28" s="84"/>
      <c r="G28" s="109">
        <v>3832.0234000000055</v>
      </c>
      <c r="H28" s="98"/>
    </row>
    <row r="29" spans="2:8" ht="18" customHeight="1">
      <c r="B29" s="101"/>
      <c r="C29" s="112"/>
      <c r="D29" s="112"/>
      <c r="E29" s="104"/>
      <c r="F29" s="104"/>
      <c r="G29" s="105"/>
      <c r="H29" s="106"/>
    </row>
    <row r="31" spans="2:8" ht="18" customHeight="1">
      <c r="C31" s="76" t="s">
        <v>88</v>
      </c>
      <c r="D31" s="76"/>
      <c r="E31" s="85"/>
      <c r="F31" s="85"/>
      <c r="G31" s="62" t="s">
        <v>93</v>
      </c>
    </row>
    <row r="32" spans="2:8" ht="18" customHeight="1">
      <c r="C32" s="76" t="s">
        <v>89</v>
      </c>
      <c r="D32" s="76"/>
      <c r="E32" s="85"/>
      <c r="F32" s="85"/>
      <c r="G32" s="62" t="s">
        <v>91</v>
      </c>
    </row>
  </sheetData>
  <mergeCells count="4">
    <mergeCell ref="C3:G3"/>
    <mergeCell ref="C4:G4"/>
    <mergeCell ref="C5:G5"/>
    <mergeCell ref="C6:G6"/>
  </mergeCells>
  <phoneticPr fontId="0" type="noConversion"/>
  <printOptions horizontalCentered="1"/>
  <pageMargins left="0.39370078740157483" right="0.15748031496062992" top="0.94488188976377963" bottom="0.98425196850393704" header="0" footer="0"/>
  <pageSetup scale="65" orientation="landscape" r:id="rId1"/>
  <headerFooter alignWithMargins="0"/>
  <drawing r:id="rId2"/>
  <legacyDrawing r:id="rId3"/>
  <oleObjects>
    <oleObject progId="MSPhotoEd.3" shapeId="14338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Balance General_Marzo_05</vt:lpstr>
      <vt:lpstr>Estado de Resultados_Marzo_05</vt:lpstr>
      <vt:lpstr>Balance General_Junio_05</vt:lpstr>
      <vt:lpstr>Estado de Resultados_Junio_05</vt:lpstr>
      <vt:lpstr>Balance General_Diciembre 2017</vt:lpstr>
      <vt:lpstr>Estado Resultado_Diciembre 2017</vt:lpstr>
    </vt:vector>
  </TitlesOfParts>
  <Company>Cia. General de Seguros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gjriva</dc:creator>
  <cp:lastModifiedBy>maguilar</cp:lastModifiedBy>
  <cp:lastPrinted>2018-01-30T20:34:43Z</cp:lastPrinted>
  <dcterms:created xsi:type="dcterms:W3CDTF">2005-07-15T20:52:32Z</dcterms:created>
  <dcterms:modified xsi:type="dcterms:W3CDTF">2018-01-30T20:34:45Z</dcterms:modified>
</cp:coreProperties>
</file>