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45.10\contabilidad\Contabilidad\EF 2017\EF 12 2017\"/>
    </mc:Choice>
  </mc:AlternateContent>
  <bookViews>
    <workbookView xWindow="0" yWindow="0" windowWidth="10215" windowHeight="7500" xr2:uid="{00000000-000D-0000-FFFF-FFFF00000000}"/>
  </bookViews>
  <sheets>
    <sheet name="BGener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C20" i="1" l="1"/>
  <c r="C53" i="1" l="1"/>
  <c r="C27" i="1" l="1"/>
  <c r="C37" i="1" l="1"/>
  <c r="C29" i="1" l="1"/>
  <c r="C87" i="1"/>
  <c r="C41" i="1" l="1"/>
  <c r="C54" i="1" s="1"/>
  <c r="A65" i="1" l="1"/>
  <c r="A72" i="1"/>
  <c r="C80" i="1"/>
  <c r="C88" i="1" s="1"/>
  <c r="C93" i="1" l="1"/>
  <c r="C99" i="1" s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<sst xmlns="http://schemas.openxmlformats.org/spreadsheetml/2006/main" count="71" uniqueCount="69">
  <si>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</si>
  <si>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</si>
  <si>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</si>
  <si>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</si>
  <si>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</si>
  <si>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</si>
  <si>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</si>
  <si>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</si>
  <si>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</si>
  <si>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</si>
  <si>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</si>
  <si>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</si>
  <si>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</si>
  <si>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</si>
  <si>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</si>
  <si>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</si>
  <si>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</si>
  <si>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</si>
  <si>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</si>
  <si>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</si>
  <si>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</si>
  <si>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</si>
  <si>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</si>
  <si>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</si>
  <si>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</si>
  <si>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</si>
  <si>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</si>
  <si>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</si>
  <si>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</si>
  <si>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</si>
  <si>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</si>
  <si>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</si>
  <si>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</si>
  <si>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</si>
  <si>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</si>
  <si>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</si>
  <si>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</si>
  <si>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</si>
  <si>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</si>
  <si>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</si>
  <si>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</si>
  <si>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</si>
  <si>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</si>
  <si>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</si>
  <si>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</si>
  <si>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</si>
  <si>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</si>
  <si>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</si>
  <si>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</si>
  <si>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</si>
  <si>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</si>
  <si>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</si>
  <si>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</si>
  <si>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</si>
  <si>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</si>
  <si>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</si>
  <si>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</si>
  <si>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</si>
  <si>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</si>
  <si>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</si>
  <si>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</si>
  <si>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</si>
  <si>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</si>
  <si>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</si>
  <si>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</si>
  <si>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</si>
  <si>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Ingresos por cuentas y documentos por cobrar</t>
  </si>
  <si>
    <t xml:space="preserve">Al 31 de Diciembre de 2017  </t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</si>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</sst>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5" fontId="3" fillId="0" borderId="0" xfId="2" applyNumberFormat="1" applyFont="1" applyBorder="1" applyAlignment="1">
      <alignment horizontal="right" wrapText="1"/>
    </xf>
    <xf numFmtId="166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5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6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164" fontId="3" fillId="0" borderId="0" xfId="0" applyNumberFormat="1" applyFont="1" applyBorder="1"/>
    <xf numFmtId="39" fontId="3" fillId="0" borderId="5" xfId="1" applyNumberFormat="1" applyFont="1" applyBorder="1"/>
    <xf numFmtId="4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43" fontId="2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164" fontId="3" fillId="0" borderId="0" xfId="2" applyNumberFormat="1" applyFont="1" applyBorder="1" applyAlignment="1">
      <alignment horizontal="right" wrapText="1"/>
    </xf>
    <xf numFmtId="43" fontId="3" fillId="0" borderId="0" xfId="1" applyFont="1" applyAlignment="1">
      <alignment horizontal="left"/>
    </xf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showGridLines="0" tabSelected="1" topLeftCell="A44" zoomScaleNormal="100" workbookViewId="0">
      <selection activeCell="C56" sqref="C56"/>
    </sheetView>
  </sheetViews>
  <sheetFormatPr baseColWidth="10" defaultColWidth="11.42578125" defaultRowHeight="12.75"/>
  <cols>
    <col min="1" max="1" width="51.5703125" style="1" customWidth="1"/>
    <col min="2" max="2" width="11.425781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53" t="s">
        <v>0</v>
      </c>
      <c r="B1" s="53"/>
      <c r="C1" s="53"/>
    </row>
    <row r="2" spans="1:11">
      <c r="A2" s="53" t="s">
        <v>1</v>
      </c>
      <c r="B2" s="53"/>
      <c r="C2" s="53"/>
    </row>
    <row r="3" spans="1:11">
      <c r="A3" s="53" t="s">
        <v>2</v>
      </c>
      <c r="B3" s="53"/>
      <c r="C3" s="53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53" t="s">
        <v>4</v>
      </c>
      <c r="B6" s="53"/>
      <c r="C6" s="53"/>
    </row>
    <row r="7" spans="1:11" ht="17.25" customHeight="1">
      <c r="A7" s="54" t="s">
        <v>67</v>
      </c>
      <c r="B7" s="54"/>
      <c r="C7" s="54"/>
    </row>
    <row r="8" spans="1:11" ht="22.5" customHeight="1" thickBot="1">
      <c r="A8" s="51" t="s">
        <v>61</v>
      </c>
      <c r="B8" s="51"/>
      <c r="C8" s="51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44">
        <v>2017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239.68</v>
      </c>
      <c r="D13" s="10"/>
      <c r="E13" s="48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42.67</v>
      </c>
      <c r="D15" s="10"/>
      <c r="E15" s="10"/>
      <c r="F15" s="10"/>
      <c r="G15" s="10"/>
      <c r="H15" s="11"/>
      <c r="I15" s="11"/>
      <c r="J15" s="12"/>
      <c r="K15" s="3"/>
    </row>
    <row r="16" spans="1:11" ht="13.5" hidden="1" customHeight="1">
      <c r="A16" s="1" t="s">
        <v>11</v>
      </c>
      <c r="C16" s="8"/>
      <c r="D16" s="3"/>
      <c r="E16" s="3"/>
      <c r="F16" s="3"/>
      <c r="G16" s="3"/>
      <c r="H16" s="11"/>
      <c r="I16" s="11"/>
      <c r="J16" s="11"/>
      <c r="K16" s="3"/>
    </row>
    <row r="17" spans="1:11" ht="13.5" customHeight="1">
      <c r="A17" s="1" t="s">
        <v>12</v>
      </c>
      <c r="C17" s="8">
        <v>6.4089999999999998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13</v>
      </c>
      <c r="C18" s="8">
        <v>30.649000000000001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14</v>
      </c>
      <c r="C19" s="8">
        <v>10.503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15</v>
      </c>
      <c r="C20" s="14">
        <f>SUM(C13:C19)</f>
        <v>333.51099999999997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16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17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18</v>
      </c>
      <c r="C24" s="9">
        <v>4.7290000000000001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19</v>
      </c>
      <c r="C25" s="8">
        <v>35.869999999999997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20</v>
      </c>
      <c r="C26" s="8">
        <v>52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21</v>
      </c>
      <c r="C27" s="14">
        <f>SUM(C23:C26)</f>
        <v>92.59899999999999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22</v>
      </c>
      <c r="C29" s="19">
        <f>+C27+C20</f>
        <v>426.10999999999996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23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24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 hidden="1">
      <c r="A33" s="1" t="s">
        <v>65</v>
      </c>
      <c r="C33" s="9">
        <v>0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25</v>
      </c>
      <c r="C34" s="8">
        <v>10.210000000000001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26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>
      <c r="A36" s="1" t="s">
        <v>27</v>
      </c>
      <c r="C36" s="8">
        <v>1.258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28</v>
      </c>
      <c r="C37" s="20">
        <f>SUM(C33:C36)</f>
        <v>11.468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5"/>
      <c r="D38" s="15"/>
      <c r="E38" s="15"/>
      <c r="F38" s="15"/>
      <c r="G38" s="15"/>
      <c r="H38" s="21"/>
      <c r="I38" s="3"/>
      <c r="J38" s="3"/>
      <c r="K38" s="3"/>
    </row>
    <row r="39" spans="1:11">
      <c r="A39" s="7" t="s">
        <v>62</v>
      </c>
      <c r="C39" s="45"/>
      <c r="D39" s="15"/>
      <c r="E39" s="15"/>
      <c r="F39" s="15"/>
      <c r="G39" s="15"/>
      <c r="H39" s="21"/>
      <c r="I39" s="3"/>
      <c r="J39" s="3"/>
      <c r="K39" s="3"/>
    </row>
    <row r="40" spans="1:11">
      <c r="A40" s="46" t="s">
        <v>63</v>
      </c>
      <c r="C40" s="47">
        <v>3.4249999999999998</v>
      </c>
      <c r="D40" s="15"/>
      <c r="E40" s="15"/>
      <c r="F40" s="15"/>
      <c r="G40" s="15"/>
      <c r="H40" s="21"/>
      <c r="I40" s="3"/>
      <c r="J40" s="3"/>
      <c r="K40" s="3"/>
    </row>
    <row r="41" spans="1:11">
      <c r="A41" s="13" t="s">
        <v>64</v>
      </c>
      <c r="C41" s="20">
        <f>SUM(C40)</f>
        <v>3.4249999999999998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29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30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31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32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33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34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35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36</v>
      </c>
      <c r="B50" s="8"/>
      <c r="C50" s="8">
        <v>-49.292999999999999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37</v>
      </c>
      <c r="B51" s="8"/>
      <c r="C51" s="8">
        <v>-254.15799999999999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38</v>
      </c>
      <c r="C53" s="20">
        <f>SUM(C44:C51)</f>
        <v>411.21899999999994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39</v>
      </c>
      <c r="C54" s="19">
        <f>+C53+C41+C37</f>
        <v>426.11199999999997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31"/>
      <c r="B57" s="32"/>
      <c r="C57" s="33"/>
    </row>
    <row r="58" spans="1:11">
      <c r="A58" s="28"/>
      <c r="B58" s="31"/>
      <c r="C58" s="28"/>
    </row>
    <row r="59" spans="1:11">
      <c r="A59" s="30"/>
      <c r="B59" s="34"/>
      <c r="C59" s="29"/>
    </row>
    <row r="63" spans="1:11">
      <c r="A63" s="52" t="s">
        <v>40</v>
      </c>
      <c r="B63" s="52"/>
      <c r="C63" s="52"/>
    </row>
    <row r="64" spans="1:11">
      <c r="A64" s="52" t="s">
        <v>1</v>
      </c>
      <c r="B64" s="52"/>
      <c r="C64" s="52"/>
    </row>
    <row r="65" spans="1:3">
      <c r="A65" s="52" t="str">
        <f>+A3</f>
        <v>(Compañía Salvadoreña, Subsidiaria de Corporación de Inversiones Atlántida, S.A.)</v>
      </c>
      <c r="B65" s="52"/>
      <c r="C65" s="52"/>
    </row>
    <row r="66" spans="1:3">
      <c r="A66" s="42" t="s">
        <v>3</v>
      </c>
      <c r="B66" s="42"/>
      <c r="C66" s="42"/>
    </row>
    <row r="67" spans="1:3">
      <c r="A67" s="42"/>
      <c r="B67" s="42"/>
      <c r="C67" s="42"/>
    </row>
    <row r="68" spans="1:3">
      <c r="A68" s="52" t="s">
        <v>41</v>
      </c>
      <c r="B68" s="52"/>
      <c r="C68" s="52"/>
    </row>
    <row r="69" spans="1:3">
      <c r="A69" s="42"/>
      <c r="B69" s="42"/>
      <c r="C69" s="42"/>
    </row>
    <row r="70" spans="1:3">
      <c r="A70" s="49" t="s">
        <v>68</v>
      </c>
      <c r="B70" s="49"/>
      <c r="C70" s="49"/>
    </row>
    <row r="71" spans="1:3">
      <c r="A71" s="42"/>
      <c r="B71" s="42"/>
      <c r="C71" s="42"/>
    </row>
    <row r="72" spans="1:3" ht="13.5" thickBot="1">
      <c r="A72" s="50" t="str">
        <f>+A8</f>
        <v>(Cifras en Miles de Dólares de los Estados Unidos de América)</v>
      </c>
      <c r="B72" s="50"/>
      <c r="C72" s="50"/>
    </row>
    <row r="73" spans="1:3" ht="13.5" thickTop="1">
      <c r="A73" s="35"/>
      <c r="B73" s="35"/>
      <c r="C73" s="35"/>
    </row>
    <row r="74" spans="1:3">
      <c r="A74" s="35"/>
      <c r="B74" s="35"/>
      <c r="C74" s="35"/>
    </row>
    <row r="75" spans="1:3">
      <c r="A75" s="35"/>
      <c r="B75" s="35"/>
      <c r="C75" s="35"/>
    </row>
    <row r="76" spans="1:3">
      <c r="A76" s="36" t="s">
        <v>42</v>
      </c>
      <c r="B76" s="35"/>
      <c r="C76" s="43">
        <v>2017</v>
      </c>
    </row>
    <row r="77" spans="1:3">
      <c r="A77" s="35" t="s">
        <v>43</v>
      </c>
      <c r="B77" s="35"/>
      <c r="C77" s="35"/>
    </row>
    <row r="78" spans="1:3">
      <c r="A78" s="35" t="s">
        <v>44</v>
      </c>
      <c r="B78" s="35"/>
      <c r="C78" s="8">
        <v>131.35499999999999</v>
      </c>
    </row>
    <row r="79" spans="1:3">
      <c r="A79" s="35" t="s">
        <v>45</v>
      </c>
      <c r="B79" s="35"/>
      <c r="C79" s="25">
        <v>35.948999999999998</v>
      </c>
    </row>
    <row r="80" spans="1:3">
      <c r="A80" s="35"/>
      <c r="B80" s="35"/>
      <c r="C80" s="37">
        <f>SUM(C78:C79)</f>
        <v>167.30399999999997</v>
      </c>
    </row>
    <row r="81" spans="1:3">
      <c r="A81" s="36" t="s">
        <v>46</v>
      </c>
      <c r="B81" s="35"/>
      <c r="C81" s="9"/>
    </row>
    <row r="82" spans="1:3">
      <c r="A82" s="35" t="s">
        <v>47</v>
      </c>
      <c r="B82" s="35"/>
      <c r="C82" s="9"/>
    </row>
    <row r="83" spans="1:3">
      <c r="A83" s="35" t="s">
        <v>48</v>
      </c>
      <c r="B83" s="35"/>
      <c r="C83" s="9">
        <v>89.944999999999993</v>
      </c>
    </row>
    <row r="84" spans="1:3">
      <c r="A84" s="35" t="s">
        <v>49</v>
      </c>
      <c r="B84" s="35"/>
      <c r="C84" s="9"/>
    </row>
    <row r="85" spans="1:3">
      <c r="A85" s="35" t="s">
        <v>50</v>
      </c>
      <c r="B85" s="35"/>
      <c r="C85" s="9">
        <v>314.02699999999999</v>
      </c>
    </row>
    <row r="86" spans="1:3">
      <c r="A86" s="35" t="s">
        <v>51</v>
      </c>
      <c r="B86" s="35"/>
      <c r="C86" s="9">
        <v>21.22</v>
      </c>
    </row>
    <row r="87" spans="1:3">
      <c r="A87" s="35"/>
      <c r="B87" s="35"/>
      <c r="C87" s="9">
        <f>SUM(C83:C86)</f>
        <v>425.19200000000001</v>
      </c>
    </row>
    <row r="88" spans="1:3">
      <c r="A88" s="38" t="s">
        <v>52</v>
      </c>
      <c r="B88" s="35"/>
      <c r="C88" s="37">
        <f>+C80-C87</f>
        <v>-257.88800000000003</v>
      </c>
    </row>
    <row r="89" spans="1:3">
      <c r="A89" s="35" t="s">
        <v>53</v>
      </c>
      <c r="B89" s="35"/>
      <c r="C89" s="8"/>
    </row>
    <row r="90" spans="1:3">
      <c r="A90" s="39" t="s">
        <v>54</v>
      </c>
      <c r="B90" s="35"/>
      <c r="C90" s="9"/>
    </row>
    <row r="91" spans="1:3" hidden="1">
      <c r="A91" s="35" t="s">
        <v>66</v>
      </c>
      <c r="B91" s="35"/>
      <c r="C91" s="9">
        <v>0</v>
      </c>
    </row>
    <row r="92" spans="1:3">
      <c r="A92" s="35" t="s">
        <v>55</v>
      </c>
      <c r="B92" s="35"/>
      <c r="C92" s="25">
        <v>8.0239999999999991</v>
      </c>
    </row>
    <row r="93" spans="1:3">
      <c r="A93" s="35" t="s">
        <v>56</v>
      </c>
      <c r="B93" s="35"/>
      <c r="C93" s="40">
        <f>+C88+C91+C92</f>
        <v>-249.86400000000003</v>
      </c>
    </row>
    <row r="94" spans="1:3">
      <c r="A94" s="35"/>
      <c r="B94" s="35"/>
      <c r="C94" s="40"/>
    </row>
    <row r="95" spans="1:3">
      <c r="A95" s="39" t="s">
        <v>57</v>
      </c>
      <c r="B95" s="35"/>
      <c r="C95" s="40"/>
    </row>
    <row r="96" spans="1:3">
      <c r="A96" s="35" t="s">
        <v>58</v>
      </c>
      <c r="B96" s="35"/>
      <c r="C96" s="9">
        <v>0.20799999999999999</v>
      </c>
    </row>
    <row r="97" spans="1:3">
      <c r="A97" s="35" t="s">
        <v>59</v>
      </c>
      <c r="B97" s="35"/>
      <c r="C97" s="25">
        <v>4.085</v>
      </c>
    </row>
    <row r="98" spans="1:3">
      <c r="A98" s="35"/>
      <c r="B98" s="35"/>
      <c r="C98" s="40">
        <f>SUM(C96:C97)</f>
        <v>4.2930000000000001</v>
      </c>
    </row>
    <row r="99" spans="1:3">
      <c r="A99" s="38" t="s">
        <v>60</v>
      </c>
      <c r="B99" s="35"/>
      <c r="C99" s="40">
        <f>+C93-C98</f>
        <v>-254.15700000000004</v>
      </c>
    </row>
    <row r="100" spans="1:3">
      <c r="A100" s="35"/>
      <c r="B100" s="35"/>
      <c r="C100" s="35"/>
    </row>
    <row r="101" spans="1:3" ht="13.5" thickBot="1">
      <c r="A101" s="41"/>
      <c r="B101" s="41"/>
      <c r="C101" s="41"/>
    </row>
    <row r="102" spans="1:3" ht="13.5" thickTop="1"/>
  </sheetData>
  <mergeCells count="12">
    <mergeCell ref="A1:C1"/>
    <mergeCell ref="A2:C2"/>
    <mergeCell ref="A3:C3"/>
    <mergeCell ref="A6:C6"/>
    <mergeCell ref="A7:C7"/>
    <mergeCell ref="A70:C70"/>
    <mergeCell ref="A72:C72"/>
    <mergeCell ref="A8:C8"/>
    <mergeCell ref="A63:C63"/>
    <mergeCell ref="A64:C64"/>
    <mergeCell ref="A65:C65"/>
    <mergeCell ref="A68:C6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jolmedo</cp:lastModifiedBy>
  <cp:lastPrinted>2017-05-03T21:02:45Z</cp:lastPrinted>
  <dcterms:created xsi:type="dcterms:W3CDTF">2017-02-09T22:50:33Z</dcterms:created>
  <dcterms:modified xsi:type="dcterms:W3CDTF">2018-01-15T16:57:45Z</dcterms:modified>
</cp:coreProperties>
</file>