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DICIEMBRE 2017\INORMACION A MANDAR BOLSA DE VALORES\"/>
    </mc:Choice>
  </mc:AlternateContent>
  <bookViews>
    <workbookView xWindow="0" yWindow="0" windowWidth="19200" windowHeight="10905"/>
  </bookViews>
  <sheets>
    <sheet name="B G. 12 2017" sheetId="5" r:id="rId1"/>
    <sheet name="E R. 12 2017" sheetId="6" r:id="rId2"/>
  </sheets>
  <definedNames>
    <definedName name="_xlnm.Print_Area" localSheetId="0">'B G. 12 2017'!$A$1:$F$63</definedName>
  </definedNames>
  <calcPr calcId="162913"/>
</workbook>
</file>

<file path=xl/calcChain.xml><?xml version="1.0" encoding="utf-8"?>
<calcChain xmlns="http://schemas.openxmlformats.org/spreadsheetml/2006/main">
  <c r="C58" i="5" l="1"/>
  <c r="C55" i="5"/>
  <c r="E30" i="5" l="1"/>
  <c r="E22" i="5"/>
  <c r="E27" i="5" s="1"/>
  <c r="E7" i="5"/>
  <c r="E16" i="5"/>
  <c r="F18" i="6" l="1"/>
  <c r="E19" i="5" l="1"/>
  <c r="C57" i="5" l="1"/>
  <c r="D18" i="6" l="1"/>
  <c r="F38" i="6" l="1"/>
  <c r="D10" i="6"/>
  <c r="D19" i="6" s="1"/>
  <c r="C24" i="5" l="1"/>
  <c r="E32" i="5"/>
  <c r="E45" i="5"/>
  <c r="E54" i="5"/>
  <c r="F10" i="6" l="1"/>
  <c r="E34" i="5"/>
  <c r="E56" i="5"/>
  <c r="E60" i="5" s="1"/>
  <c r="E47" i="5"/>
  <c r="E51" i="5" s="1"/>
  <c r="F19" i="6" l="1"/>
  <c r="F27" i="6" s="1"/>
  <c r="F44" i="6" s="1"/>
  <c r="D27" i="6"/>
  <c r="D44" i="6" s="1"/>
  <c r="D39" i="6" l="1"/>
  <c r="F39" i="6"/>
  <c r="E36" i="5" l="1"/>
  <c r="E41" i="5" l="1"/>
  <c r="E42" i="5" s="1"/>
</calcChain>
</file>

<file path=xl/sharedStrings.xml><?xml version="1.0" encoding="utf-8"?>
<sst xmlns="http://schemas.openxmlformats.org/spreadsheetml/2006/main" count="90" uniqueCount="86">
  <si>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</si>
  <si>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</si>
  <si>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</si>
  <si>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</si>
  <si>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</si>
  <si>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</si>
  <si>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</si>
  <si>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</si>
  <si>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</si>
  <si>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</si>
  <si>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</si>
  <si>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</si>
  <si>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</si>
  <si>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</si>
  <si>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</si>
  <si>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</si>
  <si>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</si>
  <si>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</si>
  <si>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</si>
  <si>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</si>
  <si>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</si>
  <si>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</si>
  <si>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</si>
  <si>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</si>
  <si>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</si>
  <si>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</si>
  <si>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</si>
  <si>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</si>
  <si>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</si>
  <si>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</si>
  <si>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</si>
  <si>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</si>
  <si>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</si>
  <si>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</si>
  <si>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</si>
  <si>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</si>
  <si>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</si>
  <si>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</si>
  <si>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</si>
  <si>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</si>
  <si>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</si>
  <si>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</si>
  <si>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</si>
  <si>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</si>
  <si>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</si>
  <si>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</si>
  <si>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</si>
  <si>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</si>
  <si>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</si>
  <si>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</si>
  <si>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</si>
  <si>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</si>
  <si>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</si>
  <si>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</si>
  <si>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</si>
  <si>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</si>
  <si>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</si>
  <si>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</si>
  <si>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</si>
  <si>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</si>
  <si>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</si>
  <si>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</si>
  <si>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</si>
  <si>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</si>
  <si>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</si>
  <si>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</si>
  <si>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</si>
  <si>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</si>
  <si>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</si>
  <si>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</si>
  <si>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</si>
  <si>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</si>
  <si>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</si>
  <si>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</si>
  <si>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</si>
  <si>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</si>
  <si>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</si>
  <si>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</si>
  <si>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</si>
  <si>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</si>
  <si>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</si>
  <si>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</si>
  <si>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</si>
  <si>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</si>
  <si>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Balance General al 31 de Diciembre de 2017</t>
  </si>
  <si>
    <t>Estado de resultados 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</si>
</sst>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B50" zoomScaleNormal="100" zoomScaleSheetLayoutView="90" workbookViewId="0">
      <selection activeCell="I12" sqref="I12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7" style="16" customWidth="1"/>
    <col min="4" max="4" width="11.140625" style="16" bestFit="1" customWidth="1"/>
    <col min="5" max="5" width="15.85546875" style="2" bestFit="1" customWidth="1"/>
    <col min="6" max="6" width="15.85546875" style="52" bestFit="1" customWidth="1"/>
    <col min="7" max="8" width="12.28515625" style="52" bestFit="1" customWidth="1"/>
    <col min="9" max="13" width="11.42578125" style="52"/>
    <col min="14" max="16384" width="11.42578125" style="2"/>
  </cols>
  <sheetData>
    <row r="1" spans="1:6" ht="15" x14ac:dyDescent="0.25">
      <c r="A1" s="56" t="s">
        <v>0</v>
      </c>
      <c r="B1" s="56"/>
      <c r="C1" s="56"/>
      <c r="D1" s="56"/>
      <c r="E1" s="56"/>
      <c r="F1" s="56"/>
    </row>
    <row r="2" spans="1:6" ht="15" x14ac:dyDescent="0.25">
      <c r="A2" s="56" t="s">
        <v>84</v>
      </c>
      <c r="B2" s="56"/>
      <c r="C2" s="56"/>
      <c r="D2" s="56"/>
      <c r="E2" s="56"/>
      <c r="F2" s="56"/>
    </row>
    <row r="3" spans="1:6" ht="15" x14ac:dyDescent="0.25">
      <c r="A3" s="56" t="s">
        <v>1</v>
      </c>
      <c r="B3" s="56"/>
      <c r="C3" s="56"/>
      <c r="D3" s="56"/>
      <c r="E3" s="56"/>
      <c r="F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</f>
        <v>564902.72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425265.69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/>
      <c r="D11" s="5"/>
      <c r="F11" s="53"/>
    </row>
    <row r="12" spans="1:6" x14ac:dyDescent="0.2">
      <c r="A12" s="3">
        <v>114</v>
      </c>
      <c r="B12" s="4" t="s">
        <v>8</v>
      </c>
      <c r="C12" s="5">
        <v>1027.78</v>
      </c>
      <c r="D12" s="5"/>
      <c r="F12" s="53"/>
    </row>
    <row r="13" spans="1:6" x14ac:dyDescent="0.2">
      <c r="A13" s="3">
        <v>116</v>
      </c>
      <c r="B13" s="4" t="s">
        <v>9</v>
      </c>
      <c r="C13" s="5">
        <v>318.75</v>
      </c>
      <c r="D13" s="10"/>
      <c r="F13" s="53"/>
    </row>
    <row r="14" spans="1:6" x14ac:dyDescent="0.2">
      <c r="A14" s="3">
        <v>117</v>
      </c>
      <c r="B14" s="4" t="s">
        <v>10</v>
      </c>
      <c r="C14" s="5">
        <v>7564.13</v>
      </c>
      <c r="D14" s="10"/>
      <c r="F14" s="53"/>
    </row>
    <row r="15" spans="1:6" x14ac:dyDescent="0.2">
      <c r="A15" s="3">
        <v>118</v>
      </c>
      <c r="B15" s="4" t="s">
        <v>11</v>
      </c>
      <c r="C15" s="5">
        <v>6026.37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254118.84999999998</v>
      </c>
    </row>
    <row r="17" spans="1:8" x14ac:dyDescent="0.2">
      <c r="A17" s="3">
        <v>123</v>
      </c>
      <c r="B17" s="4" t="s">
        <v>13</v>
      </c>
      <c r="C17" s="5">
        <v>132635.9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121482.95</v>
      </c>
      <c r="D18" s="12"/>
      <c r="F18" s="53"/>
    </row>
    <row r="19" spans="1:8" ht="13.5" thickBot="1" x14ac:dyDescent="0.25">
      <c r="A19" s="55" t="s">
        <v>15</v>
      </c>
      <c r="B19" s="55"/>
      <c r="C19" s="2"/>
      <c r="D19" s="2"/>
      <c r="E19" s="13">
        <f>+E7+E16</f>
        <v>819021.57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44484.25</v>
      </c>
    </row>
    <row r="23" spans="1:8" x14ac:dyDescent="0.2">
      <c r="A23" s="3">
        <v>213</v>
      </c>
      <c r="B23" s="4" t="s">
        <v>18</v>
      </c>
      <c r="C23" s="5">
        <v>31211.73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13272.52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44484.25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9027</v>
      </c>
    </row>
    <row r="35" spans="1:8" x14ac:dyDescent="0.2">
      <c r="A35" s="3">
        <v>332</v>
      </c>
      <c r="B35" s="4" t="s">
        <v>28</v>
      </c>
      <c r="C35" s="5">
        <v>9027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29898.11</v>
      </c>
      <c r="F36" s="53"/>
    </row>
    <row r="37" spans="1:8" x14ac:dyDescent="0.2">
      <c r="A37" s="3">
        <v>340</v>
      </c>
      <c r="B37" s="4" t="s">
        <v>30</v>
      </c>
      <c r="C37" s="5">
        <v>-2069.91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31968.02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819021.57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268508.09999999998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5.25" hidden="1" customHeight="1" x14ac:dyDescent="0.2">
      <c r="A49" s="3"/>
      <c r="B49" s="4"/>
      <c r="C49" s="5"/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388508.1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268508.09999999998</v>
      </c>
    </row>
    <row r="57" spans="1:8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3" customHeight="1" x14ac:dyDescent="0.2">
      <c r="A58" s="3"/>
      <c r="B58" s="21"/>
      <c r="C58" s="5">
        <f>+C49</f>
        <v>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388508.1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</sheetData>
  <mergeCells count="4">
    <mergeCell ref="A19:B19"/>
    <mergeCell ref="A1:F1"/>
    <mergeCell ref="A2:F2"/>
    <mergeCell ref="A3:F3"/>
  </mergeCells>
  <pageMargins left="1.0236220472440944" right="0.43307086614173229" top="0.31496062992125984" bottom="0.23622047244094491" header="0.31496062992125984" footer="0"/>
  <pageSetup scale="75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2" zoomScale="115" zoomScaleNormal="115" workbookViewId="0">
      <selection activeCell="F52" sqref="F52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85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7"/>
      <c r="B5" s="57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1181.3900000000001</v>
      </c>
      <c r="F8" s="33">
        <v>99380.51</v>
      </c>
    </row>
    <row r="9" spans="1:6" x14ac:dyDescent="0.2">
      <c r="A9" s="24">
        <v>512</v>
      </c>
      <c r="B9" s="31" t="s">
        <v>53</v>
      </c>
      <c r="C9" s="32"/>
      <c r="D9" s="34">
        <v>3527.75</v>
      </c>
      <c r="F9" s="34">
        <v>53986.42</v>
      </c>
    </row>
    <row r="10" spans="1:6" x14ac:dyDescent="0.2">
      <c r="A10" s="24"/>
      <c r="B10" s="35" t="s">
        <v>54</v>
      </c>
      <c r="C10" s="32"/>
      <c r="D10" s="36">
        <f>SUM(D8:D9)</f>
        <v>4709.1400000000003</v>
      </c>
      <c r="F10" s="36">
        <f>SUM(F8:F9)</f>
        <v>153366.93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13194.45</v>
      </c>
      <c r="F14" s="33">
        <v>125600.96000000001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11.91</v>
      </c>
      <c r="F15" s="34">
        <v>142.91999999999999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13206.36</v>
      </c>
      <c r="E18" s="40"/>
      <c r="F18" s="36">
        <f>SUM(F13:F17)</f>
        <v>125743.88</v>
      </c>
    </row>
    <row r="19" spans="1:6" x14ac:dyDescent="0.2">
      <c r="A19" s="41"/>
      <c r="B19" s="35" t="s">
        <v>60</v>
      </c>
      <c r="C19" s="29"/>
      <c r="D19" s="39">
        <f>+D10-D18</f>
        <v>-8497.2200000000012</v>
      </c>
      <c r="E19" s="42"/>
      <c r="F19" s="39">
        <f>+F10-F18</f>
        <v>27623.049999999988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637.5</v>
      </c>
      <c r="E22" s="42"/>
      <c r="F22" s="33">
        <v>15641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637.5</v>
      </c>
      <c r="E26" s="42"/>
      <c r="F26" s="34">
        <v>15641</v>
      </c>
    </row>
    <row r="27" spans="1:6" x14ac:dyDescent="0.2">
      <c r="A27" s="41"/>
      <c r="B27" s="27" t="s">
        <v>67</v>
      </c>
      <c r="C27" s="29"/>
      <c r="D27" s="44">
        <f>+D19+D26</f>
        <v>-7859.7200000000012</v>
      </c>
      <c r="F27" s="44">
        <f>+F19+F26</f>
        <v>43264.049999999988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-7859.7200000000012</v>
      </c>
      <c r="E39" s="40"/>
      <c r="F39" s="46">
        <f>+F27-F38</f>
        <v>43264.049999999988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651.96</v>
      </c>
      <c r="E42" s="42"/>
      <c r="F42" s="33">
        <v>11296.03</v>
      </c>
    </row>
    <row r="43" spans="1:6" x14ac:dyDescent="0.2">
      <c r="A43" s="24"/>
      <c r="B43" s="31"/>
      <c r="C43" s="32"/>
      <c r="D43" s="43">
        <v>651.96</v>
      </c>
      <c r="F43" s="43">
        <v>11296.03</v>
      </c>
    </row>
    <row r="44" spans="1:6" ht="12.75" thickBot="1" x14ac:dyDescent="0.25">
      <c r="A44" s="41"/>
      <c r="B44" s="27" t="s">
        <v>80</v>
      </c>
      <c r="C44" s="29"/>
      <c r="D44" s="47">
        <f>+D27-D43</f>
        <v>-8511.68</v>
      </c>
      <c r="F44" s="47">
        <f>+F27-F43</f>
        <v>31968.01999999999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 G. 12 2017</vt:lpstr>
      <vt:lpstr>E R. 12 2017</vt:lpstr>
      <vt:lpstr>'B G. 12 2017'!Área_de_impresión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2018-01-10T20:20:36Z</cp:lastPrinted>
  <dcterms:created xsi:type="dcterms:W3CDTF">2013-04-30T16:12:24Z</dcterms:created>
  <dcterms:modified xsi:type="dcterms:W3CDTF">2018-01-10T20:22:45Z</dcterms:modified>
</cp:coreProperties>
</file>